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9040" windowHeight="15840"/>
  </bookViews>
  <sheets>
    <sheet name="2024" sheetId="1" r:id="rId1"/>
  </sheets>
  <definedNames>
    <definedName name="_xlnm.Print_Area" localSheetId="0">'2024'!$A$1:$D$82</definedName>
  </definedNames>
  <calcPr calcId="162913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5" i="1" l="1"/>
  <c r="B15" i="1"/>
  <c r="D21" i="1" l="1"/>
  <c r="D23" i="1"/>
  <c r="D24" i="1"/>
  <c r="D29" i="1" l="1"/>
  <c r="D28" i="1"/>
  <c r="C30" i="1" l="1"/>
  <c r="B30" i="1"/>
  <c r="B46" i="1" l="1"/>
  <c r="C46" i="1" l="1"/>
  <c r="B54" i="1" l="1"/>
  <c r="D15" i="1" l="1"/>
  <c r="D27" i="1"/>
  <c r="D16" i="1"/>
  <c r="D17" i="1"/>
  <c r="D18" i="1"/>
  <c r="D19" i="1"/>
  <c r="D20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32" i="1"/>
  <c r="B53" i="1" l="1"/>
  <c r="B52" i="1" l="1"/>
  <c r="B47" i="1"/>
  <c r="D30" i="1"/>
  <c r="C54" i="1"/>
  <c r="D46" i="1" l="1"/>
  <c r="C53" i="1" l="1"/>
  <c r="C47" i="1" l="1"/>
  <c r="C52" i="1"/>
  <c r="C48" i="1" s="1"/>
  <c r="B48" i="1"/>
</calcChain>
</file>

<file path=xl/sharedStrings.xml><?xml version="1.0" encoding="utf-8"?>
<sst xmlns="http://schemas.openxmlformats.org/spreadsheetml/2006/main" count="72" uniqueCount="64">
  <si>
    <t>Приложение № 1</t>
  </si>
  <si>
    <t>Сведения</t>
  </si>
  <si>
    <t>(тыс. рублей)</t>
  </si>
  <si>
    <t>Наименование показателя</t>
  </si>
  <si>
    <t>План</t>
  </si>
  <si>
    <t>Исполнено</t>
  </si>
  <si>
    <t>% исполнения</t>
  </si>
  <si>
    <t>1</t>
  </si>
  <si>
    <t>2</t>
  </si>
  <si>
    <t>3</t>
  </si>
  <si>
    <t>4</t>
  </si>
  <si>
    <t>ДОХОДЫ</t>
  </si>
  <si>
    <t>Налоговые и неналоговые доходы</t>
  </si>
  <si>
    <t xml:space="preserve">Налоги на прибыль, доходы </t>
  </si>
  <si>
    <t>Налоги на товары (работы, услуги), реализуемые на территории Российской Федерации</t>
  </si>
  <si>
    <t xml:space="preserve">Налоги на совокупный доход </t>
  </si>
  <si>
    <t xml:space="preserve">Налоги на имущество </t>
  </si>
  <si>
    <t xml:space="preserve">Государственная пошлина </t>
  </si>
  <si>
    <t>Доходы от использования имущества, находящегося в государственной и муниципальной собственности</t>
  </si>
  <si>
    <t>Доходы от оказания платных услуг (работ) и компенсации затрат государства</t>
  </si>
  <si>
    <t xml:space="preserve">Доходы от продажи материальных и нематериальных активов </t>
  </si>
  <si>
    <t xml:space="preserve">Штрафы, санкции, возмещение ущерба </t>
  </si>
  <si>
    <t>Безвозмездные поступления</t>
  </si>
  <si>
    <t>Всего доходов</t>
  </si>
  <si>
    <t>РАСХОДЫ</t>
  </si>
  <si>
    <t>Общегосударственные вопросы</t>
  </si>
  <si>
    <t>Национальная оборона</t>
  </si>
  <si>
    <t>Национальная безопасность и правоохранительная деятельность</t>
  </si>
  <si>
    <t>Национальная экономика</t>
  </si>
  <si>
    <t>Жилищно-коммунальное хозяйство</t>
  </si>
  <si>
    <t>Охрана окружающей среды</t>
  </si>
  <si>
    <t>Образование</t>
  </si>
  <si>
    <t>Культура, кинематография</t>
  </si>
  <si>
    <t>Здравоохранение</t>
  </si>
  <si>
    <t>Социальная политика</t>
  </si>
  <si>
    <t>Физическая культура и спорт</t>
  </si>
  <si>
    <t>Средства массовой информации</t>
  </si>
  <si>
    <t>Обслуживание государственного и муниципального долга</t>
  </si>
  <si>
    <t>Межбюджетные трансферты общего характера бюджетам бюджетной системы Российской Федерации</t>
  </si>
  <si>
    <t>Всего расходов</t>
  </si>
  <si>
    <t>Государственные ценные   бумаги,   номинальная стоимость которых указана в валюте Российской Федерации</t>
  </si>
  <si>
    <t>Кредиты кредитных организаций в валюте Российской Федерации</t>
  </si>
  <si>
    <t>Бюджетные кредиты от других бюджетов бюджетной системы Российской Федерации</t>
  </si>
  <si>
    <t>Изменение остатков средств на счетах по учету средств бюджетов</t>
  </si>
  <si>
    <t>Увеличение остатков средств бюджетов</t>
  </si>
  <si>
    <t>Уменьшение остатков средств бюджетов</t>
  </si>
  <si>
    <t>Иные источники внутреннего финансирования дефицитов бюджетов</t>
  </si>
  <si>
    <t>к Распоряжению администрации</t>
  </si>
  <si>
    <t xml:space="preserve">сельского поселения Хатанга </t>
  </si>
  <si>
    <t>Источники внутреннего финансирования дефицита бюджета поселения</t>
  </si>
  <si>
    <t>Приложение № 2</t>
  </si>
  <si>
    <t xml:space="preserve">работников муниципальных учреждений сельского поселения Хатанга </t>
  </si>
  <si>
    <t>о численности муниципальных служащих сельского поселения,</t>
  </si>
  <si>
    <t>Значение</t>
  </si>
  <si>
    <t>1. Среднесписочная численность муниципальных служащих органов местного самоуправления и работников муниципальных учреждений поселения Хатанга за отчетный квартал, человек</t>
  </si>
  <si>
    <t>2. Фактические расходы на  оплату труда муниципальных служащих органов местного самоуправления и работников муниципальных учреждений поселения Хатанга за отчетный квартал, тыс. рублей</t>
  </si>
  <si>
    <t>от 15.05.2017 № 72-Р</t>
  </si>
  <si>
    <t>Дефицит (-), профицит (+) бюджета поселения</t>
  </si>
  <si>
    <t>Доходы от оказания платных услуг и компенсация затрат государства</t>
  </si>
  <si>
    <t>Прочие неналоговые доходы</t>
  </si>
  <si>
    <t>Доходы бюджетов бюджетной системы Российсой Федерации от возврата остатков субсидий, субвенций и иных межбюджетных трансфертов, имеющих целевое назначение, прошлых лет</t>
  </si>
  <si>
    <t>Возврат остатков субсидий, субвенций и иных межбюджетных трансфертов, имеющих целевое назначение, прошлых лет</t>
  </si>
  <si>
    <t>о ходе исполнения бюджета сельского поселения Хатанга за 3 квартал 2024 года</t>
  </si>
  <si>
    <t>по состоянию на 01 октября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</si>
</sst>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7" x14ac:knownFonts="1">
    <font>
      <sz val="11"/>
      <color theme="1"/>
      <name val="Calibri"/>
      <family val="2"/>
      <scheme val="minor"/>
    </font>
    <font>
      <sz val="14"/>
      <name val="Times New Roman"/>
      <family val="1"/>
      <charset val="204"/>
    </font>
    <font>
      <sz val="10"/>
      <name val="Arial Cyr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6">
    <xf numFmtId="0" fontId="0" fillId="0" borderId="0" xfId="0"/>
    <xf numFmtId="0" fontId="1" fillId="0" borderId="0" xfId="0" applyNumberFormat="1" applyFont="1"/>
    <xf numFmtId="0" fontId="1" fillId="0" borderId="0" xfId="1" applyFont="1" applyAlignment="1"/>
    <xf numFmtId="0" fontId="1" fillId="0" borderId="0" xfId="1" applyFont="1" applyAlignment="1">
      <alignment horizontal="left"/>
    </xf>
    <xf numFmtId="164" fontId="1" fillId="0" borderId="0" xfId="0" applyNumberFormat="1" applyFont="1" applyFill="1" applyBorder="1" applyAlignment="1"/>
    <xf numFmtId="0" fontId="1" fillId="0" borderId="0" xfId="0" applyFont="1"/>
    <xf numFmtId="1" fontId="4" fillId="0" borderId="0" xfId="0" applyNumberFormat="1" applyFont="1" applyFill="1" applyBorder="1" applyAlignment="1">
      <alignment horizontal="center"/>
    </xf>
    <xf numFmtId="0" fontId="5" fillId="0" borderId="0" xfId="0" applyFont="1" applyFill="1" applyBorder="1"/>
    <xf numFmtId="0" fontId="5" fillId="0" borderId="0" xfId="0" applyFont="1" applyFill="1" applyAlignment="1">
      <alignment horizontal="right"/>
    </xf>
    <xf numFmtId="0" fontId="4" fillId="0" borderId="0" xfId="0" applyFont="1" applyFill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/>
    </xf>
    <xf numFmtId="0" fontId="4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justify" wrapText="1"/>
    </xf>
    <xf numFmtId="0" fontId="4" fillId="0" borderId="2" xfId="0" applyFont="1" applyFill="1" applyBorder="1" applyAlignment="1">
      <alignment horizontal="justify" vertical="center" wrapText="1"/>
    </xf>
    <xf numFmtId="1" fontId="4" fillId="0" borderId="2" xfId="0" applyNumberFormat="1" applyFont="1" applyFill="1" applyBorder="1" applyAlignment="1">
      <alignment horizontal="left" vertical="center" wrapText="1"/>
    </xf>
    <xf numFmtId="0" fontId="4" fillId="0" borderId="2" xfId="0" applyNumberFormat="1" applyFont="1" applyFill="1" applyBorder="1" applyAlignment="1">
      <alignment vertical="top" wrapText="1"/>
    </xf>
    <xf numFmtId="0" fontId="5" fillId="0" borderId="2" xfId="0" applyNumberFormat="1" applyFont="1" applyFill="1" applyBorder="1" applyAlignment="1">
      <alignment vertical="top" wrapText="1"/>
    </xf>
    <xf numFmtId="0" fontId="5" fillId="0" borderId="0" xfId="0" applyNumberFormat="1" applyFont="1" applyFill="1" applyBorder="1" applyAlignment="1">
      <alignment vertical="top" wrapText="1"/>
    </xf>
    <xf numFmtId="0" fontId="4" fillId="0" borderId="2" xfId="0" applyNumberFormat="1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5" fillId="0" borderId="0" xfId="0" applyFont="1" applyFill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/>
    </xf>
    <xf numFmtId="4" fontId="4" fillId="0" borderId="2" xfId="0" applyNumberFormat="1" applyFont="1" applyFill="1" applyBorder="1" applyAlignment="1">
      <alignment vertical="center"/>
    </xf>
    <xf numFmtId="4" fontId="5" fillId="0" borderId="2" xfId="0" applyNumberFormat="1" applyFont="1" applyFill="1" applyBorder="1" applyAlignment="1">
      <alignment vertical="center"/>
    </xf>
    <xf numFmtId="4" fontId="4" fillId="0" borderId="2" xfId="0" applyNumberFormat="1" applyFont="1" applyFill="1" applyBorder="1" applyAlignment="1">
      <alignment vertical="center" wrapText="1"/>
    </xf>
    <xf numFmtId="4" fontId="5" fillId="0" borderId="2" xfId="0" applyNumberFormat="1" applyFont="1" applyFill="1" applyBorder="1" applyAlignment="1">
      <alignment vertical="center" wrapText="1"/>
    </xf>
    <xf numFmtId="4" fontId="6" fillId="0" borderId="2" xfId="0" applyNumberFormat="1" applyFont="1" applyFill="1" applyBorder="1" applyAlignment="1">
      <alignment vertical="center"/>
    </xf>
    <xf numFmtId="49" fontId="5" fillId="0" borderId="2" xfId="0" applyNumberFormat="1" applyFont="1" applyFill="1" applyBorder="1" applyAlignment="1">
      <alignment horizontal="center"/>
    </xf>
    <xf numFmtId="49" fontId="5" fillId="0" borderId="2" xfId="0" applyNumberFormat="1" applyFont="1" applyFill="1" applyBorder="1" applyAlignment="1">
      <alignment horizontal="left" wrapText="1"/>
    </xf>
    <xf numFmtId="0" fontId="0" fillId="0" borderId="0" xfId="0" applyFill="1"/>
    <xf numFmtId="0" fontId="0" fillId="2" borderId="0" xfId="0" applyFill="1"/>
    <xf numFmtId="4" fontId="5" fillId="0" borderId="2" xfId="0" applyNumberFormat="1" applyFont="1" applyFill="1" applyBorder="1" applyAlignment="1">
      <alignment horizontal="center"/>
    </xf>
    <xf numFmtId="14" fontId="5" fillId="0" borderId="1" xfId="0" applyNumberFormat="1" applyFont="1" applyFill="1" applyBorder="1" applyAlignment="1">
      <alignment horizontal="right" vertical="center" wrapText="1"/>
    </xf>
    <xf numFmtId="14" fontId="5" fillId="0" borderId="0" xfId="0" applyNumberFormat="1" applyFont="1" applyFill="1" applyBorder="1" applyAlignment="1">
      <alignment horizontal="right" vertical="center" wrapText="1"/>
    </xf>
    <xf numFmtId="0" fontId="3" fillId="0" borderId="0" xfId="0" applyFont="1" applyFill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/>
    </xf>
    <xf numFmtId="1" fontId="5" fillId="0" borderId="2" xfId="0" applyNumberFormat="1" applyFont="1" applyFill="1" applyBorder="1" applyAlignment="1">
      <alignment horizontal="center"/>
    </xf>
    <xf numFmtId="0" fontId="3" fillId="0" borderId="0" xfId="0" applyFont="1" applyFill="1" applyAlignment="1">
      <alignment horizontal="center" vertical="center" wrapText="1"/>
    </xf>
    <xf numFmtId="0" fontId="5" fillId="0" borderId="0" xfId="1" applyFont="1" applyAlignment="1">
      <alignment horizontal="left"/>
    </xf>
    <xf numFmtId="49" fontId="4" fillId="0" borderId="2" xfId="0" applyNumberFormat="1" applyFont="1" applyFill="1" applyBorder="1" applyAlignment="1">
      <alignment horizontal="center" vertical="top" wrapText="1"/>
    </xf>
    <xf numFmtId="49" fontId="4" fillId="0" borderId="3" xfId="0" applyNumberFormat="1" applyFont="1" applyFill="1" applyBorder="1" applyAlignment="1">
      <alignment horizontal="center"/>
    </xf>
    <xf numFmtId="49" fontId="4" fillId="0" borderId="4" xfId="0" applyNumberFormat="1" applyFont="1" applyFill="1" applyBorder="1" applyAlignment="1">
      <alignment horizontal="center"/>
    </xf>
    <xf numFmtId="49" fontId="4" fillId="0" borderId="5" xfId="0" applyNumberFormat="1" applyFont="1" applyFill="1" applyBorder="1" applyAlignment="1">
      <alignment horizontal="center"/>
    </xf>
  </cellXfs>
  <cellStyles count="2">
    <cellStyle name="Обычный" xfId="0" builtinId="0"/>
    <cellStyle name="Обычный_Приложение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74"/>
  <sheetViews>
    <sheetView tabSelected="1" view="pageBreakPreview" topLeftCell="A52" zoomScale="90" zoomScaleNormal="90" zoomScaleSheetLayoutView="90" workbookViewId="0">
      <selection activeCell="A62" sqref="A62"/>
    </sheetView>
  </sheetViews>
  <sheetFormatPr defaultRowHeight="15" x14ac:dyDescent="0.25"/>
  <cols>
    <col min="1" max="1" width="57.42578125" customWidth="1"/>
    <col min="2" max="2" width="18" customWidth="1"/>
    <col min="3" max="4" width="16.42578125" customWidth="1"/>
  </cols>
  <sheetData>
    <row r="1" spans="1:5" ht="18.75" x14ac:dyDescent="0.3">
      <c r="A1" s="1"/>
      <c r="B1" s="2"/>
      <c r="C1" s="41" t="s">
        <v>0</v>
      </c>
      <c r="D1" s="41"/>
    </row>
    <row r="2" spans="1:5" ht="18.75" x14ac:dyDescent="0.3">
      <c r="A2" s="1"/>
      <c r="B2" s="2"/>
      <c r="C2" s="41" t="s">
        <v>47</v>
      </c>
      <c r="D2" s="41"/>
    </row>
    <row r="3" spans="1:5" ht="18.75" x14ac:dyDescent="0.3">
      <c r="A3" s="1"/>
      <c r="B3" s="2"/>
      <c r="C3" s="41" t="s">
        <v>48</v>
      </c>
      <c r="D3" s="41"/>
    </row>
    <row r="4" spans="1:5" ht="18.75" x14ac:dyDescent="0.3">
      <c r="A4" s="1"/>
      <c r="B4" s="2"/>
      <c r="C4" s="41" t="s">
        <v>56</v>
      </c>
      <c r="D4" s="41"/>
    </row>
    <row r="5" spans="1:5" ht="9" customHeight="1" x14ac:dyDescent="0.3">
      <c r="A5" s="1"/>
      <c r="B5" s="2"/>
      <c r="C5" s="3"/>
      <c r="D5" s="3"/>
    </row>
    <row r="6" spans="1:5" ht="18.75" hidden="1" x14ac:dyDescent="0.3">
      <c r="A6" s="4"/>
      <c r="B6" s="5"/>
      <c r="C6" s="5"/>
      <c r="D6" s="5"/>
    </row>
    <row r="7" spans="1:5" ht="18.75" x14ac:dyDescent="0.25">
      <c r="A7" s="40" t="s">
        <v>1</v>
      </c>
      <c r="B7" s="40"/>
      <c r="C7" s="40"/>
      <c r="D7" s="40"/>
    </row>
    <row r="8" spans="1:5" ht="18.75" x14ac:dyDescent="0.25">
      <c r="A8" s="36" t="s">
        <v>62</v>
      </c>
      <c r="B8" s="36"/>
      <c r="C8" s="36"/>
      <c r="D8" s="36"/>
    </row>
    <row r="9" spans="1:5" ht="18.75" x14ac:dyDescent="0.25">
      <c r="A9" s="40" t="s">
        <v>63</v>
      </c>
      <c r="B9" s="40"/>
      <c r="C9" s="40"/>
      <c r="D9" s="40"/>
    </row>
    <row r="10" spans="1:5" ht="9.75" customHeight="1" x14ac:dyDescent="0.25">
      <c r="A10" s="6"/>
      <c r="B10" s="7"/>
      <c r="C10" s="8"/>
      <c r="D10" s="8"/>
    </row>
    <row r="11" spans="1:5" ht="15.75" x14ac:dyDescent="0.25">
      <c r="A11" s="9"/>
      <c r="B11" s="9"/>
      <c r="C11" s="34" t="s">
        <v>2</v>
      </c>
      <c r="D11" s="34"/>
    </row>
    <row r="12" spans="1:5" ht="15.75" x14ac:dyDescent="0.25">
      <c r="A12" s="10" t="s">
        <v>3</v>
      </c>
      <c r="B12" s="10" t="s">
        <v>4</v>
      </c>
      <c r="C12" s="10" t="s">
        <v>5</v>
      </c>
      <c r="D12" s="10" t="s">
        <v>6</v>
      </c>
    </row>
    <row r="13" spans="1:5" ht="15.75" x14ac:dyDescent="0.25">
      <c r="A13" s="11" t="s">
        <v>7</v>
      </c>
      <c r="B13" s="11" t="s">
        <v>8</v>
      </c>
      <c r="C13" s="11" t="s">
        <v>9</v>
      </c>
      <c r="D13" s="11" t="s">
        <v>10</v>
      </c>
    </row>
    <row r="14" spans="1:5" ht="13.5" customHeight="1" x14ac:dyDescent="0.25">
      <c r="A14" s="42" t="s">
        <v>11</v>
      </c>
      <c r="B14" s="42"/>
      <c r="C14" s="42"/>
      <c r="D14" s="42"/>
    </row>
    <row r="15" spans="1:5" ht="15.75" x14ac:dyDescent="0.25">
      <c r="A15" s="12" t="s">
        <v>12</v>
      </c>
      <c r="B15" s="24">
        <f>SUM(B16:B26)</f>
        <v>25611.64</v>
      </c>
      <c r="C15" s="24">
        <f>SUM(C16:C26)</f>
        <v>19398.53</v>
      </c>
      <c r="D15" s="24">
        <f>C15/B15*100</f>
        <v>75.739999999999995</v>
      </c>
    </row>
    <row r="16" spans="1:5" s="31" customFormat="1" ht="15.75" x14ac:dyDescent="0.25">
      <c r="A16" s="13" t="s">
        <v>13</v>
      </c>
      <c r="B16" s="28">
        <v>11831.67</v>
      </c>
      <c r="C16" s="28">
        <v>10031.07</v>
      </c>
      <c r="D16" s="24">
        <f t="shared" ref="D16:D27" si="0">C16/B16*100</f>
        <v>84.78</v>
      </c>
      <c r="E16" s="32"/>
    </row>
    <row r="17" spans="1:4" s="31" customFormat="1" ht="31.5" x14ac:dyDescent="0.25">
      <c r="A17" s="13" t="s">
        <v>14</v>
      </c>
      <c r="B17" s="28">
        <v>1269.5</v>
      </c>
      <c r="C17" s="28">
        <v>907.75</v>
      </c>
      <c r="D17" s="24">
        <f t="shared" si="0"/>
        <v>71.5</v>
      </c>
    </row>
    <row r="18" spans="1:4" s="31" customFormat="1" ht="15.75" x14ac:dyDescent="0.25">
      <c r="A18" s="13" t="s">
        <v>15</v>
      </c>
      <c r="B18" s="28">
        <v>5.78</v>
      </c>
      <c r="C18" s="28">
        <v>6.01</v>
      </c>
      <c r="D18" s="24">
        <f t="shared" si="0"/>
        <v>103.98</v>
      </c>
    </row>
    <row r="19" spans="1:4" s="31" customFormat="1" ht="15.75" x14ac:dyDescent="0.25">
      <c r="A19" s="13" t="s">
        <v>16</v>
      </c>
      <c r="B19" s="28">
        <v>2440.23</v>
      </c>
      <c r="C19" s="28">
        <v>2073.02</v>
      </c>
      <c r="D19" s="24">
        <f t="shared" si="0"/>
        <v>84.95</v>
      </c>
    </row>
    <row r="20" spans="1:4" s="31" customFormat="1" ht="15.75" x14ac:dyDescent="0.25">
      <c r="A20" s="13" t="s">
        <v>17</v>
      </c>
      <c r="B20" s="28">
        <v>160</v>
      </c>
      <c r="C20" s="28">
        <v>208.8</v>
      </c>
      <c r="D20" s="24">
        <f t="shared" si="0"/>
        <v>130.5</v>
      </c>
    </row>
    <row r="21" spans="1:4" ht="30.75" customHeight="1" x14ac:dyDescent="0.25">
      <c r="A21" s="13" t="s">
        <v>18</v>
      </c>
      <c r="B21" s="28">
        <v>5622.23</v>
      </c>
      <c r="C21" s="28">
        <v>4003.3</v>
      </c>
      <c r="D21" s="24">
        <f t="shared" si="0"/>
        <v>71.2</v>
      </c>
    </row>
    <row r="22" spans="1:4" ht="33.75" customHeight="1" x14ac:dyDescent="0.25">
      <c r="A22" s="13" t="s">
        <v>19</v>
      </c>
      <c r="B22" s="28">
        <v>0</v>
      </c>
      <c r="C22" s="28">
        <v>70.790000000000006</v>
      </c>
      <c r="D22" s="24"/>
    </row>
    <row r="23" spans="1:4" ht="28.5" customHeight="1" x14ac:dyDescent="0.25">
      <c r="A23" s="13" t="s">
        <v>20</v>
      </c>
      <c r="B23" s="28">
        <v>3737.17</v>
      </c>
      <c r="C23" s="28">
        <v>1763.33</v>
      </c>
      <c r="D23" s="24">
        <f t="shared" si="0"/>
        <v>47.18</v>
      </c>
    </row>
    <row r="24" spans="1:4" ht="15.75" x14ac:dyDescent="0.25">
      <c r="A24" s="13" t="s">
        <v>21</v>
      </c>
      <c r="B24" s="28">
        <v>535.05999999999995</v>
      </c>
      <c r="C24" s="28">
        <v>547.05999999999995</v>
      </c>
      <c r="D24" s="24">
        <f t="shared" si="0"/>
        <v>102.24</v>
      </c>
    </row>
    <row r="25" spans="1:4" ht="31.5" x14ac:dyDescent="0.25">
      <c r="A25" s="13" t="s">
        <v>58</v>
      </c>
      <c r="B25" s="28">
        <v>0</v>
      </c>
      <c r="C25" s="28">
        <v>0</v>
      </c>
      <c r="D25" s="24"/>
    </row>
    <row r="26" spans="1:4" ht="15.75" x14ac:dyDescent="0.25">
      <c r="A26" s="14" t="s">
        <v>59</v>
      </c>
      <c r="B26" s="25">
        <v>10</v>
      </c>
      <c r="C26" s="25">
        <v>-212.6</v>
      </c>
      <c r="D26" s="24"/>
    </row>
    <row r="27" spans="1:4" ht="15.75" x14ac:dyDescent="0.25">
      <c r="A27" s="15" t="s">
        <v>22</v>
      </c>
      <c r="B27" s="24">
        <v>794800.5</v>
      </c>
      <c r="C27" s="24">
        <v>415106.65</v>
      </c>
      <c r="D27" s="24">
        <f t="shared" si="0"/>
        <v>52.23</v>
      </c>
    </row>
    <row r="28" spans="1:4" ht="24.75" hidden="1" customHeight="1" x14ac:dyDescent="0.25">
      <c r="A28" s="15" t="s">
        <v>60</v>
      </c>
      <c r="B28" s="24">
        <v>24162.69</v>
      </c>
      <c r="C28" s="24">
        <v>0</v>
      </c>
      <c r="D28" s="24">
        <f t="shared" ref="D28" si="1">C28/B28*100</f>
        <v>0</v>
      </c>
    </row>
    <row r="29" spans="1:4" ht="47.25" hidden="1" x14ac:dyDescent="0.25">
      <c r="A29" s="15" t="s">
        <v>61</v>
      </c>
      <c r="B29" s="24">
        <v>-43854.84</v>
      </c>
      <c r="C29" s="24">
        <v>-19692.150000000001</v>
      </c>
      <c r="D29" s="24">
        <f t="shared" ref="D29" si="2">C29/B29*100</f>
        <v>44.9</v>
      </c>
    </row>
    <row r="30" spans="1:4" ht="15.75" x14ac:dyDescent="0.25">
      <c r="A30" s="16" t="s">
        <v>23</v>
      </c>
      <c r="B30" s="24">
        <f>B15+B27</f>
        <v>820412.14</v>
      </c>
      <c r="C30" s="24">
        <f>C15+C27</f>
        <v>434505.18</v>
      </c>
      <c r="D30" s="24">
        <f>C30/B30*100</f>
        <v>52.96</v>
      </c>
    </row>
    <row r="31" spans="1:4" ht="15.75" x14ac:dyDescent="0.25">
      <c r="A31" s="43" t="s">
        <v>24</v>
      </c>
      <c r="B31" s="44"/>
      <c r="C31" s="44"/>
      <c r="D31" s="45"/>
    </row>
    <row r="32" spans="1:4" ht="15.75" x14ac:dyDescent="0.25">
      <c r="A32" s="17" t="s">
        <v>25</v>
      </c>
      <c r="B32" s="24">
        <v>274617.93</v>
      </c>
      <c r="C32" s="24">
        <v>197850.59</v>
      </c>
      <c r="D32" s="26">
        <f>C32/B32*100</f>
        <v>72.05</v>
      </c>
    </row>
    <row r="33" spans="1:4" ht="15.75" x14ac:dyDescent="0.25">
      <c r="A33" s="17" t="s">
        <v>26</v>
      </c>
      <c r="B33" s="24">
        <v>1757.74</v>
      </c>
      <c r="C33" s="24">
        <v>1210.55</v>
      </c>
      <c r="D33" s="26">
        <f t="shared" ref="D33:D46" si="3">C33/B33*100</f>
        <v>68.87</v>
      </c>
    </row>
    <row r="34" spans="1:4" ht="31.5" x14ac:dyDescent="0.25">
      <c r="A34" s="17" t="s">
        <v>27</v>
      </c>
      <c r="B34" s="24">
        <v>1646.11</v>
      </c>
      <c r="C34" s="24">
        <v>0</v>
      </c>
      <c r="D34" s="26">
        <f t="shared" si="3"/>
        <v>0</v>
      </c>
    </row>
    <row r="35" spans="1:4" ht="15.75" x14ac:dyDescent="0.25">
      <c r="A35" s="17" t="s">
        <v>28</v>
      </c>
      <c r="B35" s="24">
        <v>57060.55</v>
      </c>
      <c r="C35" s="24">
        <v>37149.360000000001</v>
      </c>
      <c r="D35" s="26">
        <f t="shared" si="3"/>
        <v>65.11</v>
      </c>
    </row>
    <row r="36" spans="1:4" ht="15.75" x14ac:dyDescent="0.25">
      <c r="A36" s="17" t="s">
        <v>29</v>
      </c>
      <c r="B36" s="24">
        <v>257419.07</v>
      </c>
      <c r="C36" s="24">
        <v>61720.59</v>
      </c>
      <c r="D36" s="26">
        <f t="shared" si="3"/>
        <v>23.98</v>
      </c>
    </row>
    <row r="37" spans="1:4" ht="20.25" hidden="1" customHeight="1" x14ac:dyDescent="0.25">
      <c r="A37" s="17" t="s">
        <v>30</v>
      </c>
      <c r="B37" s="24">
        <v>0</v>
      </c>
      <c r="C37" s="24">
        <v>0</v>
      </c>
      <c r="D37" s="26" t="e">
        <f t="shared" si="3"/>
        <v>#DIV/0!</v>
      </c>
    </row>
    <row r="38" spans="1:4" ht="15.75" x14ac:dyDescent="0.25">
      <c r="A38" s="17" t="s">
        <v>31</v>
      </c>
      <c r="B38" s="24">
        <v>31210.19</v>
      </c>
      <c r="C38" s="24">
        <v>20319.02</v>
      </c>
      <c r="D38" s="26">
        <f t="shared" si="3"/>
        <v>65.099999999999994</v>
      </c>
    </row>
    <row r="39" spans="1:4" ht="15.75" x14ac:dyDescent="0.25">
      <c r="A39" s="17" t="s">
        <v>32</v>
      </c>
      <c r="B39" s="24">
        <v>257252.83</v>
      </c>
      <c r="C39" s="24">
        <v>170348.88</v>
      </c>
      <c r="D39" s="26">
        <f t="shared" si="3"/>
        <v>66.22</v>
      </c>
    </row>
    <row r="40" spans="1:4" ht="15.75" hidden="1" x14ac:dyDescent="0.25">
      <c r="A40" s="17" t="s">
        <v>33</v>
      </c>
      <c r="B40" s="24">
        <v>0</v>
      </c>
      <c r="C40" s="24">
        <v>0</v>
      </c>
      <c r="D40" s="26" t="e">
        <f t="shared" si="3"/>
        <v>#DIV/0!</v>
      </c>
    </row>
    <row r="41" spans="1:4" ht="15.75" x14ac:dyDescent="0.25">
      <c r="A41" s="17" t="s">
        <v>34</v>
      </c>
      <c r="B41" s="24">
        <v>9541.35</v>
      </c>
      <c r="C41" s="24">
        <v>6359.95</v>
      </c>
      <c r="D41" s="26">
        <f t="shared" si="3"/>
        <v>66.66</v>
      </c>
    </row>
    <row r="42" spans="1:4" ht="15.75" x14ac:dyDescent="0.25">
      <c r="A42" s="17" t="s">
        <v>35</v>
      </c>
      <c r="B42" s="24">
        <v>442.68</v>
      </c>
      <c r="C42" s="24">
        <v>303.82</v>
      </c>
      <c r="D42" s="26">
        <f t="shared" si="3"/>
        <v>68.63</v>
      </c>
    </row>
    <row r="43" spans="1:4" ht="15.75" hidden="1" x14ac:dyDescent="0.25">
      <c r="A43" s="17" t="s">
        <v>36</v>
      </c>
      <c r="B43" s="26"/>
      <c r="C43" s="26"/>
      <c r="D43" s="26" t="e">
        <f t="shared" si="3"/>
        <v>#DIV/0!</v>
      </c>
    </row>
    <row r="44" spans="1:4" ht="31.5" hidden="1" x14ac:dyDescent="0.25">
      <c r="A44" s="17" t="s">
        <v>37</v>
      </c>
      <c r="B44" s="26"/>
      <c r="C44" s="26"/>
      <c r="D44" s="26" t="e">
        <f t="shared" si="3"/>
        <v>#DIV/0!</v>
      </c>
    </row>
    <row r="45" spans="1:4" ht="47.25" hidden="1" x14ac:dyDescent="0.25">
      <c r="A45" s="17" t="s">
        <v>38</v>
      </c>
      <c r="B45" s="26"/>
      <c r="C45" s="26"/>
      <c r="D45" s="26" t="e">
        <f t="shared" si="3"/>
        <v>#DIV/0!</v>
      </c>
    </row>
    <row r="46" spans="1:4" ht="16.5" customHeight="1" x14ac:dyDescent="0.25">
      <c r="A46" s="17" t="s">
        <v>39</v>
      </c>
      <c r="B46" s="26">
        <f>SUM(B32:B45)</f>
        <v>890948.45</v>
      </c>
      <c r="C46" s="26">
        <f>SUM(C32:C45)</f>
        <v>495262.76</v>
      </c>
      <c r="D46" s="26">
        <f t="shared" si="3"/>
        <v>55.59</v>
      </c>
    </row>
    <row r="47" spans="1:4" s="21" customFormat="1" ht="15" customHeight="1" x14ac:dyDescent="0.25">
      <c r="A47" s="20" t="s">
        <v>57</v>
      </c>
      <c r="B47" s="26">
        <f>B53-B54</f>
        <v>-70536.31</v>
      </c>
      <c r="C47" s="26">
        <f>C53-C54</f>
        <v>-60757.58</v>
      </c>
      <c r="D47" s="26"/>
    </row>
    <row r="48" spans="1:4" ht="31.5" x14ac:dyDescent="0.25">
      <c r="A48" s="17" t="s">
        <v>49</v>
      </c>
      <c r="B48" s="27">
        <f>B52</f>
        <v>70536.31</v>
      </c>
      <c r="C48" s="27">
        <f>C52</f>
        <v>60757.58</v>
      </c>
      <c r="D48" s="27"/>
    </row>
    <row r="49" spans="1:4" ht="47.25" x14ac:dyDescent="0.25">
      <c r="A49" s="17" t="s">
        <v>40</v>
      </c>
      <c r="B49" s="27">
        <v>0</v>
      </c>
      <c r="C49" s="27">
        <v>0</v>
      </c>
      <c r="D49" s="27"/>
    </row>
    <row r="50" spans="1:4" ht="18" customHeight="1" x14ac:dyDescent="0.25">
      <c r="A50" s="17" t="s">
        <v>41</v>
      </c>
      <c r="B50" s="25">
        <v>0</v>
      </c>
      <c r="C50" s="25">
        <v>0</v>
      </c>
      <c r="D50" s="25"/>
    </row>
    <row r="51" spans="1:4" ht="31.5" x14ac:dyDescent="0.25">
      <c r="A51" s="17" t="s">
        <v>42</v>
      </c>
      <c r="B51" s="25">
        <v>0</v>
      </c>
      <c r="C51" s="25">
        <v>0</v>
      </c>
      <c r="D51" s="25"/>
    </row>
    <row r="52" spans="1:4" ht="30.75" customHeight="1" x14ac:dyDescent="0.25">
      <c r="A52" s="17" t="s">
        <v>43</v>
      </c>
      <c r="B52" s="25">
        <f>B54-B53</f>
        <v>70536.31</v>
      </c>
      <c r="C52" s="25">
        <f>C54-C53</f>
        <v>60757.58</v>
      </c>
      <c r="D52" s="25"/>
    </row>
    <row r="53" spans="1:4" ht="15.75" x14ac:dyDescent="0.25">
      <c r="A53" s="18" t="s">
        <v>44</v>
      </c>
      <c r="B53" s="25">
        <f>B30</f>
        <v>820412.14</v>
      </c>
      <c r="C53" s="25">
        <f t="shared" ref="C53" si="4">C30</f>
        <v>434505.18</v>
      </c>
      <c r="D53" s="25"/>
    </row>
    <row r="54" spans="1:4" ht="15.75" x14ac:dyDescent="0.25">
      <c r="A54" s="18" t="s">
        <v>45</v>
      </c>
      <c r="B54" s="25">
        <f>B46</f>
        <v>890948.45</v>
      </c>
      <c r="C54" s="25">
        <f>C46</f>
        <v>495262.76</v>
      </c>
      <c r="D54" s="25"/>
    </row>
    <row r="55" spans="1:4" ht="31.5" x14ac:dyDescent="0.25">
      <c r="A55" s="17" t="s">
        <v>46</v>
      </c>
      <c r="B55" s="25">
        <v>0</v>
      </c>
      <c r="C55" s="25">
        <v>0</v>
      </c>
      <c r="D55" s="25"/>
    </row>
    <row r="56" spans="1:4" ht="15.75" x14ac:dyDescent="0.25">
      <c r="A56" s="19"/>
      <c r="B56" s="7"/>
      <c r="C56" s="7"/>
      <c r="D56" s="7"/>
    </row>
    <row r="57" spans="1:4" ht="15.75" x14ac:dyDescent="0.25">
      <c r="A57" s="19"/>
      <c r="B57" s="7"/>
      <c r="C57" s="7"/>
      <c r="D57" s="7"/>
    </row>
    <row r="58" spans="1:4" ht="15.75" x14ac:dyDescent="0.25">
      <c r="A58" s="19"/>
      <c r="B58" s="7"/>
      <c r="C58" s="7"/>
      <c r="D58" s="7"/>
    </row>
    <row r="59" spans="1:4" ht="18.75" x14ac:dyDescent="0.3">
      <c r="A59" s="1"/>
      <c r="B59" s="2"/>
      <c r="C59" s="41" t="s">
        <v>50</v>
      </c>
      <c r="D59" s="41"/>
    </row>
    <row r="60" spans="1:4" ht="18.75" x14ac:dyDescent="0.3">
      <c r="A60" s="1"/>
      <c r="B60" s="2"/>
      <c r="C60" s="41" t="s">
        <v>47</v>
      </c>
      <c r="D60" s="41"/>
    </row>
    <row r="61" spans="1:4" ht="18.75" x14ac:dyDescent="0.3">
      <c r="A61" s="1"/>
      <c r="B61" s="2"/>
      <c r="C61" s="41" t="s">
        <v>48</v>
      </c>
      <c r="D61" s="41"/>
    </row>
    <row r="62" spans="1:4" ht="18.75" x14ac:dyDescent="0.3">
      <c r="A62" s="1"/>
      <c r="B62" s="2"/>
      <c r="C62" s="41" t="s">
        <v>56</v>
      </c>
      <c r="D62" s="41"/>
    </row>
    <row r="63" spans="1:4" ht="18.75" x14ac:dyDescent="0.3">
      <c r="A63" s="1"/>
      <c r="B63" s="2"/>
      <c r="C63" s="3"/>
      <c r="D63" s="3"/>
    </row>
    <row r="64" spans="1:4" ht="18.75" x14ac:dyDescent="0.3">
      <c r="A64" s="4"/>
      <c r="B64" s="5"/>
      <c r="C64" s="5"/>
      <c r="D64" s="5"/>
    </row>
    <row r="65" spans="1:4" ht="18.75" x14ac:dyDescent="0.25">
      <c r="A65" s="40" t="s">
        <v>1</v>
      </c>
      <c r="B65" s="40"/>
      <c r="C65" s="40"/>
      <c r="D65" s="40"/>
    </row>
    <row r="66" spans="1:4" ht="18.75" x14ac:dyDescent="0.25">
      <c r="A66" s="36" t="s">
        <v>52</v>
      </c>
      <c r="B66" s="36"/>
      <c r="C66" s="36"/>
      <c r="D66" s="36"/>
    </row>
    <row r="67" spans="1:4" ht="18.75" x14ac:dyDescent="0.25">
      <c r="A67" s="36" t="s">
        <v>51</v>
      </c>
      <c r="B67" s="36"/>
      <c r="C67" s="36"/>
      <c r="D67" s="36"/>
    </row>
    <row r="68" spans="1:4" ht="18.75" x14ac:dyDescent="0.25">
      <c r="A68" s="40" t="s">
        <v>63</v>
      </c>
      <c r="B68" s="40"/>
      <c r="C68" s="40"/>
      <c r="D68" s="40"/>
    </row>
    <row r="69" spans="1:4" ht="15.75" x14ac:dyDescent="0.25">
      <c r="A69" s="6"/>
      <c r="B69" s="7"/>
      <c r="C69" s="8"/>
      <c r="D69" s="8"/>
    </row>
    <row r="70" spans="1:4" ht="15.75" x14ac:dyDescent="0.25">
      <c r="A70" s="9"/>
      <c r="B70" s="9"/>
      <c r="C70" s="34"/>
      <c r="D70" s="35"/>
    </row>
    <row r="71" spans="1:4" ht="15.75" x14ac:dyDescent="0.25">
      <c r="A71" s="10" t="s">
        <v>3</v>
      </c>
      <c r="B71" s="37" t="s">
        <v>53</v>
      </c>
      <c r="C71" s="37"/>
      <c r="D71" s="22"/>
    </row>
    <row r="72" spans="1:4" ht="15.75" x14ac:dyDescent="0.25">
      <c r="A72" s="29" t="s">
        <v>7</v>
      </c>
      <c r="B72" s="38" t="s">
        <v>8</v>
      </c>
      <c r="C72" s="38"/>
      <c r="D72" s="23"/>
    </row>
    <row r="73" spans="1:4" ht="63" x14ac:dyDescent="0.25">
      <c r="A73" s="30" t="s">
        <v>54</v>
      </c>
      <c r="B73" s="39">
        <v>222</v>
      </c>
      <c r="C73" s="39"/>
    </row>
    <row r="74" spans="1:4" ht="78.75" x14ac:dyDescent="0.25">
      <c r="A74" s="30" t="s">
        <v>55</v>
      </c>
      <c r="B74" s="33">
        <v>201595.23</v>
      </c>
      <c r="C74" s="33"/>
    </row>
  </sheetData>
  <mergeCells count="23">
    <mergeCell ref="A8:D8"/>
    <mergeCell ref="C1:D1"/>
    <mergeCell ref="C2:D2"/>
    <mergeCell ref="C3:D3"/>
    <mergeCell ref="C4:D4"/>
    <mergeCell ref="A7:D7"/>
    <mergeCell ref="A9:D9"/>
    <mergeCell ref="C11:D11"/>
    <mergeCell ref="A14:D14"/>
    <mergeCell ref="A31:D31"/>
    <mergeCell ref="C59:D59"/>
    <mergeCell ref="C60:D60"/>
    <mergeCell ref="C61:D61"/>
    <mergeCell ref="C62:D62"/>
    <mergeCell ref="A65:D65"/>
    <mergeCell ref="A67:D67"/>
    <mergeCell ref="B74:C74"/>
    <mergeCell ref="C70:D70"/>
    <mergeCell ref="A66:D66"/>
    <mergeCell ref="B71:C71"/>
    <mergeCell ref="B72:C72"/>
    <mergeCell ref="B73:C73"/>
    <mergeCell ref="A68:D68"/>
  </mergeCells>
  <pageMargins left="0.70866141732283472" right="0.31496062992125984" top="0.35433070866141736" bottom="0.35433070866141736" header="0.31496062992125984" footer="0.31496062992125984"/>
  <pageSetup paperSize="9" scale="85" fitToHeight="0" orientation="portrait" r:id="rId1"/>
  <rowBreaks count="1" manualBreakCount="1">
    <brk id="55" max="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2024</vt:lpstr>
      <vt:lpstr>'2024'!Область_печати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2024-10-08T03:16:36Z</dcterms:modified>
</cp:coreProperties>
</file>