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ortnyagina\Desktop\ЦЕНЫ, ОТЧЕТЫ, НОВЫЕ ДЛЯ АЛЕНЫ  2025\"/>
    </mc:Choice>
  </mc:AlternateContent>
  <xr:revisionPtr revIDLastSave="0" documentId="13_ncr:1_{B1C11008-EF9D-473B-ADD6-2D2BDF25B47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1" l="1"/>
  <c r="G48" i="1"/>
  <c r="F48" i="1"/>
  <c r="E48" i="1"/>
  <c r="D48" i="1"/>
  <c r="C48" i="1"/>
  <c r="J47" i="1"/>
  <c r="I47" i="1"/>
  <c r="K46" i="1"/>
  <c r="J46" i="1"/>
  <c r="I46" i="1"/>
  <c r="L46" i="1" s="1"/>
  <c r="J45" i="1"/>
  <c r="I45" i="1"/>
  <c r="L45" i="1" s="1"/>
  <c r="J44" i="1"/>
  <c r="I44" i="1"/>
  <c r="J43" i="1"/>
  <c r="I43" i="1"/>
  <c r="L43" i="1" s="1"/>
  <c r="K42" i="1"/>
  <c r="I42" i="1"/>
  <c r="J41" i="1"/>
  <c r="I41" i="1"/>
  <c r="K40" i="1"/>
  <c r="J40" i="1"/>
  <c r="I40" i="1"/>
  <c r="L40" i="1" s="1"/>
  <c r="J39" i="1"/>
  <c r="I39" i="1"/>
  <c r="L39" i="1" s="1"/>
  <c r="J38" i="1"/>
  <c r="I38" i="1"/>
  <c r="J37" i="1"/>
  <c r="I37" i="1"/>
  <c r="J36" i="1"/>
  <c r="J35" i="1"/>
  <c r="I35" i="1"/>
  <c r="J34" i="1"/>
  <c r="I34" i="1"/>
  <c r="J33" i="1"/>
  <c r="L33" i="1" s="1"/>
  <c r="I33" i="1"/>
  <c r="J32" i="1"/>
  <c r="I32" i="1"/>
  <c r="L31" i="1"/>
  <c r="K31" i="1"/>
  <c r="J31" i="1"/>
  <c r="I31" i="1"/>
  <c r="J30" i="1"/>
  <c r="K30" i="1" s="1"/>
  <c r="I30" i="1"/>
  <c r="L30" i="1" s="1"/>
  <c r="L29" i="1"/>
  <c r="K29" i="1"/>
  <c r="J29" i="1"/>
  <c r="I29" i="1"/>
  <c r="J28" i="1"/>
  <c r="K28" i="1" s="1"/>
  <c r="I28" i="1"/>
  <c r="L28" i="1" s="1"/>
  <c r="L27" i="1"/>
  <c r="K27" i="1"/>
  <c r="J27" i="1"/>
  <c r="I27" i="1"/>
  <c r="J26" i="1"/>
  <c r="K26" i="1" s="1"/>
  <c r="I26" i="1"/>
  <c r="L26" i="1" s="1"/>
  <c r="L25" i="1"/>
  <c r="K25" i="1"/>
  <c r="J25" i="1"/>
  <c r="I25" i="1"/>
  <c r="J24" i="1"/>
  <c r="I24" i="1"/>
  <c r="L24" i="1" s="1"/>
  <c r="J23" i="1"/>
  <c r="L23" i="1" s="1"/>
  <c r="I23" i="1"/>
  <c r="J22" i="1"/>
  <c r="K22" i="1" s="1"/>
  <c r="I22" i="1"/>
  <c r="L22" i="1" s="1"/>
  <c r="L21" i="1"/>
  <c r="K21" i="1"/>
  <c r="J21" i="1"/>
  <c r="I21" i="1"/>
  <c r="J20" i="1"/>
  <c r="K20" i="1" s="1"/>
  <c r="I20" i="1"/>
  <c r="L20" i="1" s="1"/>
  <c r="L19" i="1"/>
  <c r="K19" i="1"/>
  <c r="J19" i="1"/>
  <c r="I19" i="1"/>
  <c r="J18" i="1"/>
  <c r="K18" i="1" s="1"/>
  <c r="I18" i="1"/>
  <c r="J17" i="1"/>
  <c r="I17" i="1"/>
  <c r="J16" i="1"/>
  <c r="K16" i="1" s="1"/>
  <c r="I16" i="1"/>
  <c r="L16" i="1" s="1"/>
  <c r="J15" i="1"/>
  <c r="K15" i="1" s="1"/>
  <c r="I15" i="1"/>
  <c r="J14" i="1"/>
  <c r="I14" i="1"/>
  <c r="J13" i="1"/>
  <c r="K13" i="1" s="1"/>
  <c r="I13" i="1"/>
  <c r="J12" i="1"/>
  <c r="K12" i="1" s="1"/>
  <c r="I12" i="1"/>
  <c r="L10" i="1"/>
  <c r="J10" i="1"/>
  <c r="K10" i="1" s="1"/>
  <c r="I10" i="1"/>
  <c r="J9" i="1"/>
  <c r="K9" i="1" s="1"/>
  <c r="I9" i="1"/>
  <c r="L9" i="1" s="1"/>
  <c r="L8" i="1"/>
  <c r="J8" i="1"/>
  <c r="K8" i="1" s="1"/>
  <c r="I8" i="1"/>
  <c r="J7" i="1"/>
  <c r="I7" i="1"/>
  <c r="L7" i="1" s="1"/>
  <c r="J6" i="1"/>
  <c r="K6" i="1" s="1"/>
  <c r="I6" i="1"/>
  <c r="K44" i="1" l="1"/>
  <c r="L44" i="1"/>
  <c r="L41" i="1"/>
  <c r="K33" i="1"/>
  <c r="K23" i="1"/>
  <c r="L18" i="1"/>
  <c r="L13" i="1"/>
  <c r="L12" i="1"/>
  <c r="L6" i="1"/>
  <c r="L47" i="1"/>
  <c r="L38" i="1"/>
  <c r="L17" i="1"/>
  <c r="K34" i="1"/>
  <c r="L37" i="1"/>
  <c r="K38" i="1"/>
  <c r="L35" i="1"/>
  <c r="K35" i="1"/>
  <c r="L34" i="1"/>
  <c r="L32" i="1"/>
  <c r="K32" i="1"/>
  <c r="I48" i="1"/>
  <c r="K24" i="1"/>
  <c r="K17" i="1"/>
  <c r="L15" i="1"/>
  <c r="L14" i="1"/>
  <c r="K14" i="1"/>
  <c r="K7" i="1"/>
  <c r="K37" i="1"/>
  <c r="K39" i="1"/>
  <c r="K41" i="1"/>
  <c r="K43" i="1"/>
  <c r="K45" i="1"/>
  <c r="K47" i="1"/>
  <c r="J48" i="1"/>
  <c r="L48" i="1" l="1"/>
  <c r="K48" i="1"/>
</calcChain>
</file>

<file path=xl/sharedStrings.xml><?xml version="1.0" encoding="utf-8"?>
<sst xmlns="http://schemas.openxmlformats.org/spreadsheetml/2006/main" count="105" uniqueCount="62">
  <si>
    <t>Наименование</t>
  </si>
  <si>
    <t>Говядина на кости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</si>
  <si>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</si>
  <si>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</si>
  <si>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</si>
  <si>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</si>
  <si>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</si>
  <si>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</si>
  <si>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</si>
  <si>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</si>
  <si>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</si>
  <si>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</si>
  <si>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</si>
  <si>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</si>
  <si>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</si>
  <si>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</si>
  <si>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</si>
  <si>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</si>
  <si>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</si>
  <si>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</si>
  <si>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</si>
  <si>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</si>
  <si>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</si>
  <si>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</si>
  <si>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</si>
  <si>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</si>
  <si>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</si>
  <si>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</si>
  <si>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</si>
  <si>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</si>
  <si>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</si>
  <si>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</si>
  <si>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</si>
  <si>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</si>
  <si>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</si>
  <si>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</si>
  <si>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</si>
  <si>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</si>
  <si>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</si>
  <si>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</si>
  <si>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</si>
  <si>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</si>
  <si>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</si>
  <si>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</si>
  <si>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кол-во наименований в продаже</t>
  </si>
  <si>
    <t xml:space="preserve">Ед. изм. </t>
  </si>
  <si>
    <t xml:space="preserve">кг </t>
  </si>
  <si>
    <t>л</t>
  </si>
  <si>
    <t>дес.</t>
  </si>
  <si>
    <t>100 гр</t>
  </si>
  <si>
    <t>бан.</t>
  </si>
  <si>
    <t>100 г</t>
  </si>
  <si>
    <t>Хатанга</t>
  </si>
  <si>
    <t>ООО "Горняк"</t>
  </si>
  <si>
    <t>ИП Теймуров С.А.</t>
  </si>
  <si>
    <t>ИП Двинянинова Г.В.</t>
  </si>
  <si>
    <t>Средние розничные  цены в с. Хатанга</t>
  </si>
  <si>
    <t>отклон</t>
  </si>
  <si>
    <t xml:space="preserve">руб.                  </t>
  </si>
  <si>
    <t xml:space="preserve">%                                   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</si>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</sst>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56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theme="4" tint="-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" fontId="2" fillId="2" borderId="2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" fontId="2" fillId="5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1" fontId="3" fillId="5" borderId="2" xfId="1" applyNumberFormat="1" applyFont="1" applyFill="1" applyBorder="1" applyAlignment="1">
      <alignment horizontal="center" vertical="center" textRotation="90" wrapText="1"/>
    </xf>
    <xf numFmtId="1" fontId="3" fillId="3" borderId="2" xfId="1" applyNumberFormat="1" applyFont="1" applyFill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left"/>
    </xf>
  </cellXfs>
  <cellStyles count="2">
    <cellStyle name="Обычный" xfId="0" builtinId="0"/>
    <cellStyle name="Обычный 2" xfId="1" xr:uid="{188C547A-C0B7-4956-A4BA-3479F4A60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workbookViewId="0">
      <selection activeCell="L42" sqref="L42"/>
    </sheetView>
  </sheetViews>
  <sheetFormatPr defaultRowHeight="15" x14ac:dyDescent="0.25"/>
  <cols>
    <col min="1" max="1" width="32.7109375" customWidth="1"/>
  </cols>
  <sheetData>
    <row r="1" spans="1:12" ht="15.75" x14ac:dyDescent="0.25">
      <c r="A1" s="16" t="s">
        <v>0</v>
      </c>
      <c r="B1" s="19" t="s">
        <v>45</v>
      </c>
      <c r="C1" s="20" t="s">
        <v>52</v>
      </c>
      <c r="D1" s="20"/>
      <c r="E1" s="20"/>
      <c r="F1" s="20"/>
      <c r="G1" s="20"/>
      <c r="H1" s="20"/>
      <c r="I1" s="20"/>
      <c r="J1" s="20"/>
      <c r="K1" s="20"/>
      <c r="L1" s="20"/>
    </row>
    <row r="2" spans="1:12" ht="15.75" x14ac:dyDescent="0.25">
      <c r="A2" s="17"/>
      <c r="B2" s="19"/>
      <c r="C2" s="21" t="s">
        <v>53</v>
      </c>
      <c r="D2" s="21"/>
      <c r="E2" s="21" t="s">
        <v>54</v>
      </c>
      <c r="F2" s="21"/>
      <c r="G2" s="21" t="s">
        <v>55</v>
      </c>
      <c r="H2" s="21"/>
      <c r="I2" s="22" t="s">
        <v>56</v>
      </c>
      <c r="J2" s="22"/>
      <c r="K2" s="22"/>
      <c r="L2" s="22"/>
    </row>
    <row r="3" spans="1:12" ht="15.75" x14ac:dyDescent="0.25">
      <c r="A3" s="17"/>
      <c r="B3" s="19"/>
      <c r="C3" s="23" t="s">
        <v>60</v>
      </c>
      <c r="D3" s="14" t="s">
        <v>61</v>
      </c>
      <c r="E3" s="24" t="s">
        <v>60</v>
      </c>
      <c r="F3" s="14" t="s">
        <v>61</v>
      </c>
      <c r="G3" s="24" t="s">
        <v>60</v>
      </c>
      <c r="H3" s="14" t="s">
        <v>61</v>
      </c>
      <c r="I3" s="24" t="s">
        <v>60</v>
      </c>
      <c r="J3" s="14" t="s">
        <v>61</v>
      </c>
      <c r="K3" s="15" t="s">
        <v>57</v>
      </c>
      <c r="L3" s="15"/>
    </row>
    <row r="4" spans="1:12" ht="52.5" customHeight="1" x14ac:dyDescent="0.25">
      <c r="A4" s="18"/>
      <c r="B4" s="19"/>
      <c r="C4" s="23"/>
      <c r="D4" s="14"/>
      <c r="E4" s="24"/>
      <c r="F4" s="14"/>
      <c r="G4" s="24"/>
      <c r="H4" s="14"/>
      <c r="I4" s="24"/>
      <c r="J4" s="14"/>
      <c r="K4" s="1" t="s">
        <v>58</v>
      </c>
      <c r="L4" s="1" t="s">
        <v>59</v>
      </c>
    </row>
    <row r="5" spans="1:12" ht="21.75" customHeight="1" x14ac:dyDescent="0.25">
      <c r="A5" s="2" t="s">
        <v>1</v>
      </c>
      <c r="B5" s="3" t="s">
        <v>46</v>
      </c>
      <c r="C5" s="4"/>
      <c r="D5" s="5"/>
      <c r="E5" s="6"/>
      <c r="F5" s="5"/>
      <c r="G5" s="6"/>
      <c r="H5" s="5"/>
      <c r="I5" s="6"/>
      <c r="J5" s="5"/>
      <c r="K5" s="5"/>
      <c r="L5" s="7"/>
    </row>
    <row r="6" spans="1:12" ht="23.25" customHeight="1" x14ac:dyDescent="0.25">
      <c r="A6" s="2" t="s">
        <v>2</v>
      </c>
      <c r="B6" s="3" t="s">
        <v>46</v>
      </c>
      <c r="C6" s="4">
        <v>840</v>
      </c>
      <c r="D6" s="5">
        <v>1100</v>
      </c>
      <c r="E6" s="6">
        <v>850</v>
      </c>
      <c r="F6" s="5">
        <v>1200</v>
      </c>
      <c r="G6" s="6">
        <v>890</v>
      </c>
      <c r="H6" s="5"/>
      <c r="I6" s="6">
        <f>AVERAGE(C6,E6,G6)</f>
        <v>860</v>
      </c>
      <c r="J6" s="5">
        <f>AVERAGE(D6,F6,H6)</f>
        <v>1150</v>
      </c>
      <c r="K6" s="5">
        <f>I6-J6</f>
        <v>-290</v>
      </c>
      <c r="L6" s="7">
        <f>I6/J6*100-100</f>
        <v>-25.217391304347828</v>
      </c>
    </row>
    <row r="7" spans="1:12" ht="15.75" x14ac:dyDescent="0.25">
      <c r="A7" s="2" t="s">
        <v>3</v>
      </c>
      <c r="B7" s="3" t="s">
        <v>46</v>
      </c>
      <c r="C7" s="4">
        <v>496</v>
      </c>
      <c r="D7" s="5">
        <v>496</v>
      </c>
      <c r="E7" s="6">
        <v>470</v>
      </c>
      <c r="F7" s="5">
        <v>470</v>
      </c>
      <c r="G7" s="6">
        <v>680</v>
      </c>
      <c r="H7" s="5">
        <v>680</v>
      </c>
      <c r="I7" s="6">
        <f t="shared" ref="I7:J47" si="0">AVERAGE(C7,E7,G7)</f>
        <v>548.66666666666663</v>
      </c>
      <c r="J7" s="5">
        <f t="shared" si="0"/>
        <v>548.66666666666663</v>
      </c>
      <c r="K7" s="5">
        <f t="shared" ref="K7:K47" si="1">I7-J7</f>
        <v>0</v>
      </c>
      <c r="L7" s="7">
        <f t="shared" ref="L7:L47" si="2">I7/J7*100-100</f>
        <v>0</v>
      </c>
    </row>
    <row r="8" spans="1:12" ht="19.5" customHeight="1" x14ac:dyDescent="0.25">
      <c r="A8" s="2" t="s">
        <v>4</v>
      </c>
      <c r="B8" s="3" t="s">
        <v>46</v>
      </c>
      <c r="C8" s="4">
        <v>469</v>
      </c>
      <c r="D8" s="5">
        <v>469</v>
      </c>
      <c r="E8" s="6">
        <v>450</v>
      </c>
      <c r="F8" s="5">
        <v>450</v>
      </c>
      <c r="G8" s="6">
        <v>560</v>
      </c>
      <c r="H8" s="5">
        <v>560</v>
      </c>
      <c r="I8" s="6">
        <f t="shared" si="0"/>
        <v>493</v>
      </c>
      <c r="J8" s="5">
        <f t="shared" si="0"/>
        <v>493</v>
      </c>
      <c r="K8" s="5">
        <f t="shared" si="1"/>
        <v>0</v>
      </c>
      <c r="L8" s="7">
        <f t="shared" si="2"/>
        <v>0</v>
      </c>
    </row>
    <row r="9" spans="1:12" ht="20.25" customHeight="1" x14ac:dyDescent="0.25">
      <c r="A9" s="2" t="s">
        <v>5</v>
      </c>
      <c r="B9" s="3" t="s">
        <v>46</v>
      </c>
      <c r="C9" s="4">
        <v>820</v>
      </c>
      <c r="D9" s="5">
        <v>820</v>
      </c>
      <c r="E9" s="8"/>
      <c r="F9" s="9"/>
      <c r="G9" s="6"/>
      <c r="H9" s="5"/>
      <c r="I9" s="6">
        <f t="shared" si="0"/>
        <v>820</v>
      </c>
      <c r="J9" s="5">
        <f t="shared" si="0"/>
        <v>820</v>
      </c>
      <c r="K9" s="5">
        <f t="shared" si="1"/>
        <v>0</v>
      </c>
      <c r="L9" s="7">
        <f t="shared" si="2"/>
        <v>0</v>
      </c>
    </row>
    <row r="10" spans="1:12" ht="21.75" customHeight="1" x14ac:dyDescent="0.25">
      <c r="A10" s="2" t="s">
        <v>6</v>
      </c>
      <c r="B10" s="3" t="s">
        <v>46</v>
      </c>
      <c r="C10" s="4">
        <v>920</v>
      </c>
      <c r="D10" s="5">
        <v>920</v>
      </c>
      <c r="E10" s="6"/>
      <c r="F10" s="5"/>
      <c r="G10" s="6"/>
      <c r="H10" s="5"/>
      <c r="I10" s="6">
        <f t="shared" si="0"/>
        <v>920</v>
      </c>
      <c r="J10" s="5">
        <f t="shared" si="0"/>
        <v>920</v>
      </c>
      <c r="K10" s="5">
        <f t="shared" si="1"/>
        <v>0</v>
      </c>
      <c r="L10" s="7">
        <f t="shared" si="2"/>
        <v>0</v>
      </c>
    </row>
    <row r="11" spans="1:12" ht="16.5" customHeight="1" x14ac:dyDescent="0.25">
      <c r="A11" s="10" t="s">
        <v>7</v>
      </c>
      <c r="B11" s="3" t="s">
        <v>46</v>
      </c>
      <c r="C11" s="4"/>
      <c r="D11" s="5"/>
      <c r="E11" s="6"/>
      <c r="F11" s="5"/>
      <c r="G11" s="6"/>
      <c r="H11" s="5"/>
      <c r="I11" s="6"/>
      <c r="J11" s="5"/>
      <c r="K11" s="5"/>
      <c r="L11" s="7"/>
    </row>
    <row r="12" spans="1:12" ht="18" customHeight="1" x14ac:dyDescent="0.25">
      <c r="A12" s="2" t="s">
        <v>8</v>
      </c>
      <c r="B12" s="11" t="s">
        <v>46</v>
      </c>
      <c r="C12" s="4">
        <v>1663</v>
      </c>
      <c r="D12" s="5">
        <v>1522</v>
      </c>
      <c r="E12" s="6"/>
      <c r="F12" s="5"/>
      <c r="G12" s="6">
        <v>950</v>
      </c>
      <c r="H12" s="5">
        <v>950</v>
      </c>
      <c r="I12" s="6">
        <f t="shared" si="0"/>
        <v>1306.5</v>
      </c>
      <c r="J12" s="5">
        <f t="shared" si="0"/>
        <v>1236</v>
      </c>
      <c r="K12" s="5">
        <f t="shared" si="1"/>
        <v>70.5</v>
      </c>
      <c r="L12" s="7">
        <f t="shared" si="2"/>
        <v>5.7038834951456323</v>
      </c>
    </row>
    <row r="13" spans="1:12" ht="18" customHeight="1" x14ac:dyDescent="0.25">
      <c r="A13" s="2" t="s">
        <v>9</v>
      </c>
      <c r="B13" s="3" t="s">
        <v>47</v>
      </c>
      <c r="C13" s="4">
        <v>252.2</v>
      </c>
      <c r="D13" s="5">
        <v>277.39999999999998</v>
      </c>
      <c r="E13" s="6">
        <v>250</v>
      </c>
      <c r="F13" s="5">
        <v>270</v>
      </c>
      <c r="G13" s="6">
        <v>300</v>
      </c>
      <c r="H13" s="5">
        <v>300</v>
      </c>
      <c r="I13" s="6">
        <f t="shared" si="0"/>
        <v>267.40000000000003</v>
      </c>
      <c r="J13" s="5">
        <f t="shared" si="0"/>
        <v>282.46666666666664</v>
      </c>
      <c r="K13" s="5">
        <f t="shared" si="1"/>
        <v>-15.066666666666606</v>
      </c>
      <c r="L13" s="7">
        <f t="shared" si="2"/>
        <v>-5.333962709464231</v>
      </c>
    </row>
    <row r="14" spans="1:12" ht="32.25" customHeight="1" x14ac:dyDescent="0.25">
      <c r="A14" s="2" t="s">
        <v>10</v>
      </c>
      <c r="B14" s="3" t="s">
        <v>47</v>
      </c>
      <c r="C14" s="4">
        <v>170</v>
      </c>
      <c r="D14" s="5"/>
      <c r="E14" s="6">
        <v>230</v>
      </c>
      <c r="F14" s="5">
        <v>240</v>
      </c>
      <c r="G14" s="6">
        <v>200</v>
      </c>
      <c r="H14" s="5"/>
      <c r="I14" s="6">
        <f t="shared" si="0"/>
        <v>200</v>
      </c>
      <c r="J14" s="5">
        <f t="shared" si="0"/>
        <v>240</v>
      </c>
      <c r="K14" s="5">
        <f t="shared" si="1"/>
        <v>-40</v>
      </c>
      <c r="L14" s="7">
        <f t="shared" si="2"/>
        <v>-16.666666666666657</v>
      </c>
    </row>
    <row r="15" spans="1:12" ht="30.75" customHeight="1" x14ac:dyDescent="0.25">
      <c r="A15" s="2" t="s">
        <v>11</v>
      </c>
      <c r="B15" s="3" t="s">
        <v>46</v>
      </c>
      <c r="C15" s="4">
        <v>226</v>
      </c>
      <c r="D15" s="5"/>
      <c r="E15" s="6">
        <v>220</v>
      </c>
      <c r="F15" s="5">
        <v>220</v>
      </c>
      <c r="G15" s="6">
        <v>290</v>
      </c>
      <c r="H15" s="5"/>
      <c r="I15" s="6">
        <f t="shared" si="0"/>
        <v>245.33333333333334</v>
      </c>
      <c r="J15" s="5">
        <f t="shared" si="0"/>
        <v>220</v>
      </c>
      <c r="K15" s="5">
        <f t="shared" si="1"/>
        <v>25.333333333333343</v>
      </c>
      <c r="L15" s="7">
        <f t="shared" si="2"/>
        <v>11.51515151515153</v>
      </c>
    </row>
    <row r="16" spans="1:12" ht="30" customHeight="1" x14ac:dyDescent="0.25">
      <c r="A16" s="2" t="s">
        <v>12</v>
      </c>
      <c r="B16" s="3" t="s">
        <v>46</v>
      </c>
      <c r="C16" s="4">
        <v>1150</v>
      </c>
      <c r="D16" s="5">
        <v>1150</v>
      </c>
      <c r="E16" s="6"/>
      <c r="F16" s="5"/>
      <c r="G16" s="6"/>
      <c r="H16" s="5"/>
      <c r="I16" s="6">
        <f t="shared" si="0"/>
        <v>1150</v>
      </c>
      <c r="J16" s="5">
        <f t="shared" si="0"/>
        <v>1150</v>
      </c>
      <c r="K16" s="5">
        <f t="shared" si="1"/>
        <v>0</v>
      </c>
      <c r="L16" s="7">
        <f t="shared" si="2"/>
        <v>0</v>
      </c>
    </row>
    <row r="17" spans="1:12" ht="16.5" customHeight="1" x14ac:dyDescent="0.25">
      <c r="A17" s="2" t="s">
        <v>13</v>
      </c>
      <c r="B17" s="3" t="s">
        <v>48</v>
      </c>
      <c r="C17" s="4">
        <v>226</v>
      </c>
      <c r="D17" s="5">
        <v>166</v>
      </c>
      <c r="E17" s="6"/>
      <c r="F17" s="5">
        <v>180</v>
      </c>
      <c r="G17" s="6">
        <v>380</v>
      </c>
      <c r="H17" s="5"/>
      <c r="I17" s="6">
        <f t="shared" si="0"/>
        <v>303</v>
      </c>
      <c r="J17" s="5">
        <f t="shared" si="0"/>
        <v>173</v>
      </c>
      <c r="K17" s="5">
        <f t="shared" si="1"/>
        <v>130</v>
      </c>
      <c r="L17" s="7">
        <f t="shared" si="2"/>
        <v>75.144508670520224</v>
      </c>
    </row>
    <row r="18" spans="1:12" ht="15" customHeight="1" x14ac:dyDescent="0.25">
      <c r="A18" s="2" t="s">
        <v>14</v>
      </c>
      <c r="B18" s="3" t="s">
        <v>46</v>
      </c>
      <c r="C18" s="4">
        <v>205</v>
      </c>
      <c r="D18" s="5">
        <v>205</v>
      </c>
      <c r="E18" s="6">
        <v>165</v>
      </c>
      <c r="F18" s="5">
        <v>190</v>
      </c>
      <c r="G18" s="6">
        <v>220</v>
      </c>
      <c r="H18" s="5">
        <v>220</v>
      </c>
      <c r="I18" s="6">
        <f t="shared" si="0"/>
        <v>196.66666666666666</v>
      </c>
      <c r="J18" s="5">
        <f t="shared" si="0"/>
        <v>205</v>
      </c>
      <c r="K18" s="5">
        <f t="shared" si="1"/>
        <v>-8.3333333333333428</v>
      </c>
      <c r="L18" s="7">
        <f t="shared" si="2"/>
        <v>-4.0650406504065018</v>
      </c>
    </row>
    <row r="19" spans="1:12" ht="15.75" x14ac:dyDescent="0.25">
      <c r="A19" s="2" t="s">
        <v>15</v>
      </c>
      <c r="B19" s="3" t="s">
        <v>46</v>
      </c>
      <c r="C19" s="4">
        <v>500</v>
      </c>
      <c r="D19" s="5">
        <v>500</v>
      </c>
      <c r="E19" s="6">
        <v>450</v>
      </c>
      <c r="F19" s="5">
        <v>450</v>
      </c>
      <c r="G19" s="6">
        <v>480</v>
      </c>
      <c r="H19" s="5">
        <v>480</v>
      </c>
      <c r="I19" s="6">
        <f t="shared" si="0"/>
        <v>476.66666666666669</v>
      </c>
      <c r="J19" s="5">
        <f t="shared" si="0"/>
        <v>476.66666666666669</v>
      </c>
      <c r="K19" s="5">
        <f t="shared" si="1"/>
        <v>0</v>
      </c>
      <c r="L19" s="7">
        <f t="shared" si="2"/>
        <v>0</v>
      </c>
    </row>
    <row r="20" spans="1:12" ht="15.75" x14ac:dyDescent="0.25">
      <c r="A20" s="2" t="s">
        <v>16</v>
      </c>
      <c r="B20" s="3" t="s">
        <v>46</v>
      </c>
      <c r="C20" s="4">
        <v>500</v>
      </c>
      <c r="D20" s="5">
        <v>500</v>
      </c>
      <c r="E20" s="6">
        <v>350</v>
      </c>
      <c r="F20" s="5">
        <v>350</v>
      </c>
      <c r="G20" s="6">
        <v>590</v>
      </c>
      <c r="H20" s="5">
        <v>590</v>
      </c>
      <c r="I20" s="6">
        <f t="shared" si="0"/>
        <v>480</v>
      </c>
      <c r="J20" s="5">
        <f t="shared" si="0"/>
        <v>480</v>
      </c>
      <c r="K20" s="5">
        <f t="shared" si="1"/>
        <v>0</v>
      </c>
      <c r="L20" s="7">
        <f t="shared" si="2"/>
        <v>0</v>
      </c>
    </row>
    <row r="21" spans="1:12" ht="23.25" customHeight="1" x14ac:dyDescent="0.25">
      <c r="A21" s="2" t="s">
        <v>17</v>
      </c>
      <c r="B21" s="3" t="s">
        <v>46</v>
      </c>
      <c r="C21" s="4">
        <v>650</v>
      </c>
      <c r="D21" s="5">
        <v>650</v>
      </c>
      <c r="E21" s="6">
        <v>490</v>
      </c>
      <c r="F21" s="5">
        <v>490</v>
      </c>
      <c r="G21" s="6">
        <v>700</v>
      </c>
      <c r="H21" s="5">
        <v>700</v>
      </c>
      <c r="I21" s="6">
        <f t="shared" si="0"/>
        <v>613.33333333333337</v>
      </c>
      <c r="J21" s="5">
        <f t="shared" si="0"/>
        <v>613.33333333333337</v>
      </c>
      <c r="K21" s="5">
        <f t="shared" si="1"/>
        <v>0</v>
      </c>
      <c r="L21" s="7">
        <f t="shared" si="2"/>
        <v>0</v>
      </c>
    </row>
    <row r="22" spans="1:12" ht="24" customHeight="1" x14ac:dyDescent="0.25">
      <c r="A22" s="2" t="s">
        <v>18</v>
      </c>
      <c r="B22" s="3" t="s">
        <v>49</v>
      </c>
      <c r="C22" s="4">
        <v>170</v>
      </c>
      <c r="D22" s="5">
        <v>170</v>
      </c>
      <c r="E22" s="6">
        <v>120</v>
      </c>
      <c r="F22" s="5">
        <v>120</v>
      </c>
      <c r="G22" s="6">
        <v>150</v>
      </c>
      <c r="H22" s="5">
        <v>180</v>
      </c>
      <c r="I22" s="6">
        <f t="shared" si="0"/>
        <v>146.66666666666666</v>
      </c>
      <c r="J22" s="5">
        <f t="shared" si="0"/>
        <v>156.66666666666666</v>
      </c>
      <c r="K22" s="5">
        <f t="shared" si="1"/>
        <v>-10</v>
      </c>
      <c r="L22" s="7">
        <f t="shared" si="2"/>
        <v>-6.3829787234042499</v>
      </c>
    </row>
    <row r="23" spans="1:12" ht="15.75" x14ac:dyDescent="0.25">
      <c r="A23" s="2" t="s">
        <v>19</v>
      </c>
      <c r="B23" s="3" t="s">
        <v>46</v>
      </c>
      <c r="C23" s="4">
        <v>120</v>
      </c>
      <c r="D23" s="5">
        <v>150</v>
      </c>
      <c r="E23" s="6">
        <v>78.8</v>
      </c>
      <c r="F23" s="5">
        <v>78.8</v>
      </c>
      <c r="G23" s="6">
        <v>160</v>
      </c>
      <c r="H23" s="5">
        <v>160</v>
      </c>
      <c r="I23" s="6">
        <f t="shared" si="0"/>
        <v>119.60000000000001</v>
      </c>
      <c r="J23" s="5">
        <f t="shared" si="0"/>
        <v>129.6</v>
      </c>
      <c r="K23" s="5">
        <f t="shared" si="1"/>
        <v>-9.9999999999999858</v>
      </c>
      <c r="L23" s="7">
        <f t="shared" si="2"/>
        <v>-7.7160493827160366</v>
      </c>
    </row>
    <row r="24" spans="1:12" ht="16.5" customHeight="1" x14ac:dyDescent="0.25">
      <c r="A24" s="2" t="s">
        <v>20</v>
      </c>
      <c r="B24" s="3" t="s">
        <v>46</v>
      </c>
      <c r="C24" s="4">
        <v>97</v>
      </c>
      <c r="D24" s="5">
        <v>96.5</v>
      </c>
      <c r="E24" s="6">
        <v>93</v>
      </c>
      <c r="F24" s="5">
        <v>93</v>
      </c>
      <c r="G24" s="6">
        <v>170</v>
      </c>
      <c r="H24" s="5">
        <v>170</v>
      </c>
      <c r="I24" s="6">
        <f t="shared" si="0"/>
        <v>120</v>
      </c>
      <c r="J24" s="5">
        <f t="shared" si="0"/>
        <v>119.83333333333333</v>
      </c>
      <c r="K24" s="5">
        <f t="shared" si="1"/>
        <v>0.1666666666666714</v>
      </c>
      <c r="L24" s="7">
        <f t="shared" si="2"/>
        <v>0.1390820584144592</v>
      </c>
    </row>
    <row r="25" spans="1:12" ht="21.75" customHeight="1" x14ac:dyDescent="0.25">
      <c r="A25" s="2" t="s">
        <v>21</v>
      </c>
      <c r="B25" s="3" t="s">
        <v>46</v>
      </c>
      <c r="C25" s="4">
        <v>280</v>
      </c>
      <c r="D25" s="5">
        <v>280</v>
      </c>
      <c r="E25" s="6">
        <v>198</v>
      </c>
      <c r="F25" s="5">
        <v>198</v>
      </c>
      <c r="G25" s="6">
        <v>290</v>
      </c>
      <c r="H25" s="5">
        <v>290</v>
      </c>
      <c r="I25" s="6">
        <f t="shared" si="0"/>
        <v>256</v>
      </c>
      <c r="J25" s="5">
        <f t="shared" si="0"/>
        <v>256</v>
      </c>
      <c r="K25" s="5">
        <f t="shared" si="1"/>
        <v>0</v>
      </c>
      <c r="L25" s="7">
        <f t="shared" si="2"/>
        <v>0</v>
      </c>
    </row>
    <row r="26" spans="1:12" ht="19.5" customHeight="1" x14ac:dyDescent="0.25">
      <c r="A26" s="2" t="s">
        <v>22</v>
      </c>
      <c r="B26" s="3" t="s">
        <v>46</v>
      </c>
      <c r="C26" s="4">
        <v>130.80000000000001</v>
      </c>
      <c r="D26" s="5">
        <v>130.80000000000001</v>
      </c>
      <c r="E26" s="6"/>
      <c r="F26" s="5"/>
      <c r="G26" s="6"/>
      <c r="H26" s="5"/>
      <c r="I26" s="6">
        <f t="shared" si="0"/>
        <v>130.80000000000001</v>
      </c>
      <c r="J26" s="5">
        <f t="shared" si="0"/>
        <v>130.80000000000001</v>
      </c>
      <c r="K26" s="5">
        <f t="shared" si="1"/>
        <v>0</v>
      </c>
      <c r="L26" s="7">
        <f t="shared" si="2"/>
        <v>0</v>
      </c>
    </row>
    <row r="27" spans="1:12" ht="15.75" x14ac:dyDescent="0.25">
      <c r="A27" s="2" t="s">
        <v>23</v>
      </c>
      <c r="B27" s="3" t="s">
        <v>46</v>
      </c>
      <c r="C27" s="4">
        <v>138</v>
      </c>
      <c r="D27" s="5">
        <v>138</v>
      </c>
      <c r="E27" s="6"/>
      <c r="F27" s="5"/>
      <c r="G27" s="6">
        <v>180</v>
      </c>
      <c r="H27" s="5">
        <v>180</v>
      </c>
      <c r="I27" s="6">
        <f t="shared" si="0"/>
        <v>159</v>
      </c>
      <c r="J27" s="5">
        <f t="shared" si="0"/>
        <v>159</v>
      </c>
      <c r="K27" s="5">
        <f t="shared" si="1"/>
        <v>0</v>
      </c>
      <c r="L27" s="7">
        <f t="shared" si="2"/>
        <v>0</v>
      </c>
    </row>
    <row r="28" spans="1:12" ht="23.25" customHeight="1" x14ac:dyDescent="0.25">
      <c r="A28" s="2" t="s">
        <v>24</v>
      </c>
      <c r="B28" s="3" t="s">
        <v>46</v>
      </c>
      <c r="C28" s="4">
        <v>193.02</v>
      </c>
      <c r="D28" s="5">
        <v>193.02</v>
      </c>
      <c r="E28" s="6">
        <v>151</v>
      </c>
      <c r="F28" s="5">
        <v>151</v>
      </c>
      <c r="G28" s="6">
        <v>260</v>
      </c>
      <c r="H28" s="5">
        <v>260</v>
      </c>
      <c r="I28" s="6">
        <f t="shared" si="0"/>
        <v>201.34</v>
      </c>
      <c r="J28" s="5">
        <f t="shared" si="0"/>
        <v>201.34</v>
      </c>
      <c r="K28" s="5">
        <f t="shared" si="1"/>
        <v>0</v>
      </c>
      <c r="L28" s="7">
        <f t="shared" si="2"/>
        <v>0</v>
      </c>
    </row>
    <row r="29" spans="1:12" ht="25.5" customHeight="1" x14ac:dyDescent="0.25">
      <c r="A29" s="2" t="s">
        <v>25</v>
      </c>
      <c r="B29" s="3" t="s">
        <v>46</v>
      </c>
      <c r="C29" s="4">
        <v>142</v>
      </c>
      <c r="D29" s="5">
        <v>142</v>
      </c>
      <c r="E29" s="6">
        <v>150</v>
      </c>
      <c r="F29" s="5">
        <v>150</v>
      </c>
      <c r="G29" s="6"/>
      <c r="H29" s="5"/>
      <c r="I29" s="6">
        <f t="shared" si="0"/>
        <v>146</v>
      </c>
      <c r="J29" s="5">
        <f t="shared" si="0"/>
        <v>146</v>
      </c>
      <c r="K29" s="5">
        <f t="shared" si="1"/>
        <v>0</v>
      </c>
      <c r="L29" s="7">
        <f t="shared" si="2"/>
        <v>0</v>
      </c>
    </row>
    <row r="30" spans="1:12" ht="30" customHeight="1" x14ac:dyDescent="0.25">
      <c r="A30" s="2" t="s">
        <v>26</v>
      </c>
      <c r="B30" s="3" t="s">
        <v>46</v>
      </c>
      <c r="C30" s="4">
        <v>170</v>
      </c>
      <c r="D30" s="5">
        <v>170</v>
      </c>
      <c r="E30" s="6">
        <v>150</v>
      </c>
      <c r="F30" s="5">
        <v>150</v>
      </c>
      <c r="G30" s="6"/>
      <c r="H30" s="5"/>
      <c r="I30" s="6">
        <f t="shared" si="0"/>
        <v>160</v>
      </c>
      <c r="J30" s="5">
        <f t="shared" si="0"/>
        <v>160</v>
      </c>
      <c r="K30" s="5">
        <f t="shared" si="1"/>
        <v>0</v>
      </c>
      <c r="L30" s="7">
        <f t="shared" si="2"/>
        <v>0</v>
      </c>
    </row>
    <row r="31" spans="1:12" ht="21" customHeight="1" x14ac:dyDescent="0.25">
      <c r="A31" s="2" t="s">
        <v>27</v>
      </c>
      <c r="B31" s="3" t="s">
        <v>46</v>
      </c>
      <c r="C31" s="4">
        <v>163</v>
      </c>
      <c r="D31" s="5">
        <v>163</v>
      </c>
      <c r="E31" s="6">
        <v>130</v>
      </c>
      <c r="F31" s="5">
        <v>130</v>
      </c>
      <c r="G31" s="6"/>
      <c r="H31" s="5"/>
      <c r="I31" s="6">
        <f t="shared" si="0"/>
        <v>146.5</v>
      </c>
      <c r="J31" s="5">
        <f t="shared" si="0"/>
        <v>146.5</v>
      </c>
      <c r="K31" s="5">
        <f t="shared" si="1"/>
        <v>0</v>
      </c>
      <c r="L31" s="7">
        <f t="shared" si="2"/>
        <v>0</v>
      </c>
    </row>
    <row r="32" spans="1:12" ht="21" customHeight="1" x14ac:dyDescent="0.25">
      <c r="A32" s="2" t="s">
        <v>28</v>
      </c>
      <c r="B32" s="3" t="s">
        <v>46</v>
      </c>
      <c r="C32" s="4">
        <v>230</v>
      </c>
      <c r="D32" s="5">
        <v>270</v>
      </c>
      <c r="E32" s="6">
        <v>190</v>
      </c>
      <c r="F32" s="5">
        <v>198</v>
      </c>
      <c r="G32" s="6"/>
      <c r="H32" s="5"/>
      <c r="I32" s="6">
        <f t="shared" si="0"/>
        <v>210</v>
      </c>
      <c r="J32" s="5">
        <f t="shared" si="0"/>
        <v>234</v>
      </c>
      <c r="K32" s="5">
        <f t="shared" si="1"/>
        <v>-24</v>
      </c>
      <c r="L32" s="7">
        <f t="shared" si="2"/>
        <v>-10.256410256410248</v>
      </c>
    </row>
    <row r="33" spans="1:12" ht="25.5" customHeight="1" x14ac:dyDescent="0.25">
      <c r="A33" s="2" t="s">
        <v>29</v>
      </c>
      <c r="B33" s="3" t="s">
        <v>46</v>
      </c>
      <c r="C33" s="4">
        <v>218</v>
      </c>
      <c r="D33" s="5">
        <v>198</v>
      </c>
      <c r="E33" s="6"/>
      <c r="F33" s="5"/>
      <c r="G33" s="6"/>
      <c r="H33" s="5"/>
      <c r="I33" s="6">
        <f t="shared" si="0"/>
        <v>218</v>
      </c>
      <c r="J33" s="5">
        <f t="shared" si="0"/>
        <v>198</v>
      </c>
      <c r="K33" s="5">
        <f t="shared" si="1"/>
        <v>20</v>
      </c>
      <c r="L33" s="7">
        <f t="shared" si="2"/>
        <v>10.101010101010104</v>
      </c>
    </row>
    <row r="34" spans="1:12" ht="23.25" customHeight="1" x14ac:dyDescent="0.25">
      <c r="A34" s="2" t="s">
        <v>30</v>
      </c>
      <c r="B34" s="3" t="s">
        <v>46</v>
      </c>
      <c r="C34" s="4">
        <v>165</v>
      </c>
      <c r="D34" s="5">
        <v>100</v>
      </c>
      <c r="E34" s="6">
        <v>190</v>
      </c>
      <c r="F34" s="5">
        <v>198</v>
      </c>
      <c r="G34" s="6">
        <v>250</v>
      </c>
      <c r="H34" s="5"/>
      <c r="I34" s="6">
        <f t="shared" si="0"/>
        <v>201.66666666666666</v>
      </c>
      <c r="J34" s="5">
        <f t="shared" si="0"/>
        <v>149</v>
      </c>
      <c r="K34" s="5">
        <f t="shared" si="1"/>
        <v>52.666666666666657</v>
      </c>
      <c r="L34" s="7">
        <f t="shared" si="2"/>
        <v>35.346756152125295</v>
      </c>
    </row>
    <row r="35" spans="1:12" ht="15.75" x14ac:dyDescent="0.25">
      <c r="A35" s="2" t="s">
        <v>31</v>
      </c>
      <c r="B35" s="3" t="s">
        <v>46</v>
      </c>
      <c r="C35" s="4">
        <v>188</v>
      </c>
      <c r="D35" s="5">
        <v>250</v>
      </c>
      <c r="E35" s="6">
        <v>190</v>
      </c>
      <c r="F35" s="5"/>
      <c r="G35" s="6"/>
      <c r="H35" s="5"/>
      <c r="I35" s="6">
        <f t="shared" si="0"/>
        <v>189</v>
      </c>
      <c r="J35" s="5">
        <f t="shared" si="0"/>
        <v>250</v>
      </c>
      <c r="K35" s="5">
        <f t="shared" si="1"/>
        <v>-61</v>
      </c>
      <c r="L35" s="7">
        <f t="shared" si="2"/>
        <v>-24.400000000000006</v>
      </c>
    </row>
    <row r="36" spans="1:12" ht="20.25" customHeight="1" x14ac:dyDescent="0.25">
      <c r="A36" s="2" t="s">
        <v>32</v>
      </c>
      <c r="B36" s="3" t="s">
        <v>46</v>
      </c>
      <c r="C36" s="4"/>
      <c r="D36" s="5">
        <v>530</v>
      </c>
      <c r="E36" s="6"/>
      <c r="F36" s="5"/>
      <c r="G36" s="6">
        <v>910</v>
      </c>
      <c r="H36" s="5"/>
      <c r="I36" s="6"/>
      <c r="J36" s="5">
        <f t="shared" si="0"/>
        <v>530</v>
      </c>
      <c r="K36" s="5"/>
      <c r="L36" s="7"/>
    </row>
    <row r="37" spans="1:12" ht="16.5" customHeight="1" x14ac:dyDescent="0.25">
      <c r="A37" s="2" t="s">
        <v>33</v>
      </c>
      <c r="B37" s="3" t="s">
        <v>46</v>
      </c>
      <c r="C37" s="4">
        <v>204</v>
      </c>
      <c r="D37" s="5">
        <v>256</v>
      </c>
      <c r="E37" s="6">
        <v>190</v>
      </c>
      <c r="F37" s="5"/>
      <c r="G37" s="6"/>
      <c r="H37" s="5"/>
      <c r="I37" s="6">
        <f t="shared" si="0"/>
        <v>197</v>
      </c>
      <c r="J37" s="5">
        <f t="shared" si="0"/>
        <v>256</v>
      </c>
      <c r="K37" s="5">
        <f t="shared" ref="K37" si="3">I37-J37</f>
        <v>-59</v>
      </c>
      <c r="L37" s="7">
        <f t="shared" ref="L37" si="4">I37/J37*100-100</f>
        <v>-23.046875</v>
      </c>
    </row>
    <row r="38" spans="1:12" ht="15.75" x14ac:dyDescent="0.25">
      <c r="A38" s="2" t="s">
        <v>34</v>
      </c>
      <c r="B38" s="3" t="s">
        <v>46</v>
      </c>
      <c r="C38" s="4">
        <v>480</v>
      </c>
      <c r="D38" s="5">
        <v>450</v>
      </c>
      <c r="E38" s="6"/>
      <c r="F38" s="5"/>
      <c r="G38" s="6">
        <v>690</v>
      </c>
      <c r="H38" s="5">
        <v>790</v>
      </c>
      <c r="I38" s="6">
        <f t="shared" si="0"/>
        <v>585</v>
      </c>
      <c r="J38" s="5">
        <f t="shared" si="0"/>
        <v>620</v>
      </c>
      <c r="K38" s="5">
        <f t="shared" si="1"/>
        <v>-35</v>
      </c>
      <c r="L38" s="7">
        <f t="shared" si="2"/>
        <v>-5.6451612903225765</v>
      </c>
    </row>
    <row r="39" spans="1:12" ht="18" customHeight="1" x14ac:dyDescent="0.25">
      <c r="A39" s="2" t="s">
        <v>35</v>
      </c>
      <c r="B39" s="3" t="s">
        <v>50</v>
      </c>
      <c r="C39" s="4">
        <v>251</v>
      </c>
      <c r="D39" s="5">
        <v>251</v>
      </c>
      <c r="E39" s="6">
        <v>220</v>
      </c>
      <c r="F39" s="5">
        <v>220</v>
      </c>
      <c r="G39" s="6">
        <v>290</v>
      </c>
      <c r="H39" s="5">
        <v>290</v>
      </c>
      <c r="I39" s="6">
        <f t="shared" si="0"/>
        <v>253.66666666666666</v>
      </c>
      <c r="J39" s="5">
        <f t="shared" si="0"/>
        <v>253.66666666666666</v>
      </c>
      <c r="K39" s="5">
        <f t="shared" si="1"/>
        <v>0</v>
      </c>
      <c r="L39" s="7">
        <f t="shared" si="2"/>
        <v>0</v>
      </c>
    </row>
    <row r="40" spans="1:12" ht="24" customHeight="1" x14ac:dyDescent="0.25">
      <c r="A40" s="2" t="s">
        <v>36</v>
      </c>
      <c r="B40" s="3" t="s">
        <v>50</v>
      </c>
      <c r="C40" s="4">
        <v>249.7</v>
      </c>
      <c r="D40" s="5">
        <v>249.7</v>
      </c>
      <c r="E40" s="6">
        <v>190</v>
      </c>
      <c r="F40" s="5">
        <v>190</v>
      </c>
      <c r="G40" s="6">
        <v>290</v>
      </c>
      <c r="H40" s="5">
        <v>290</v>
      </c>
      <c r="I40" s="6">
        <f t="shared" si="0"/>
        <v>243.23333333333335</v>
      </c>
      <c r="J40" s="5">
        <f t="shared" si="0"/>
        <v>243.23333333333335</v>
      </c>
      <c r="K40" s="5">
        <f t="shared" si="1"/>
        <v>0</v>
      </c>
      <c r="L40" s="7">
        <f t="shared" si="2"/>
        <v>0</v>
      </c>
    </row>
    <row r="41" spans="1:12" ht="18.75" customHeight="1" x14ac:dyDescent="0.25">
      <c r="A41" s="2" t="s">
        <v>37</v>
      </c>
      <c r="B41" s="3" t="s">
        <v>50</v>
      </c>
      <c r="C41" s="4">
        <v>277</v>
      </c>
      <c r="D41" s="5">
        <v>156.1</v>
      </c>
      <c r="E41" s="6">
        <v>180</v>
      </c>
      <c r="F41" s="5">
        <v>180</v>
      </c>
      <c r="G41" s="6">
        <v>185</v>
      </c>
      <c r="H41" s="5">
        <v>185</v>
      </c>
      <c r="I41" s="6">
        <f t="shared" si="0"/>
        <v>214</v>
      </c>
      <c r="J41" s="5">
        <f t="shared" si="0"/>
        <v>173.70000000000002</v>
      </c>
      <c r="K41" s="5">
        <f t="shared" si="1"/>
        <v>40.299999999999983</v>
      </c>
      <c r="L41" s="7">
        <f t="shared" si="2"/>
        <v>23.200921128382262</v>
      </c>
    </row>
    <row r="42" spans="1:12" ht="18" customHeight="1" x14ac:dyDescent="0.25">
      <c r="A42" s="2" t="s">
        <v>38</v>
      </c>
      <c r="B42" s="3" t="s">
        <v>46</v>
      </c>
      <c r="C42" s="4">
        <v>255</v>
      </c>
      <c r="D42" s="5"/>
      <c r="E42" s="6"/>
      <c r="F42" s="5"/>
      <c r="G42" s="6">
        <v>250</v>
      </c>
      <c r="H42" s="5"/>
      <c r="I42" s="6">
        <f t="shared" si="0"/>
        <v>252.5</v>
      </c>
      <c r="J42" s="5">
        <v>0</v>
      </c>
      <c r="K42" s="5">
        <f t="shared" si="1"/>
        <v>252.5</v>
      </c>
      <c r="L42" s="7">
        <v>0</v>
      </c>
    </row>
    <row r="43" spans="1:12" ht="22.5" customHeight="1" x14ac:dyDescent="0.25">
      <c r="A43" s="2" t="s">
        <v>39</v>
      </c>
      <c r="B43" s="3" t="s">
        <v>46</v>
      </c>
      <c r="C43" s="4">
        <v>550</v>
      </c>
      <c r="D43" s="5">
        <v>550</v>
      </c>
      <c r="E43" s="6"/>
      <c r="F43" s="5"/>
      <c r="G43" s="6">
        <v>390</v>
      </c>
      <c r="H43" s="5">
        <v>390</v>
      </c>
      <c r="I43" s="6">
        <f t="shared" si="0"/>
        <v>470</v>
      </c>
      <c r="J43" s="5">
        <f t="shared" si="0"/>
        <v>470</v>
      </c>
      <c r="K43" s="5">
        <f t="shared" si="1"/>
        <v>0</v>
      </c>
      <c r="L43" s="7">
        <f t="shared" si="2"/>
        <v>0</v>
      </c>
    </row>
    <row r="44" spans="1:12" ht="22.5" customHeight="1" x14ac:dyDescent="0.25">
      <c r="A44" s="2" t="s">
        <v>40</v>
      </c>
      <c r="B44" s="3" t="s">
        <v>46</v>
      </c>
      <c r="C44" s="4">
        <v>975</v>
      </c>
      <c r="D44" s="5">
        <v>975</v>
      </c>
      <c r="E44" s="6"/>
      <c r="F44" s="5"/>
      <c r="G44" s="6"/>
      <c r="H44" s="5"/>
      <c r="I44" s="6">
        <f t="shared" si="0"/>
        <v>975</v>
      </c>
      <c r="J44" s="5">
        <f t="shared" si="0"/>
        <v>975</v>
      </c>
      <c r="K44" s="5">
        <f t="shared" si="1"/>
        <v>0</v>
      </c>
      <c r="L44" s="7">
        <f t="shared" si="2"/>
        <v>0</v>
      </c>
    </row>
    <row r="45" spans="1:12" ht="18.75" customHeight="1" x14ac:dyDescent="0.25">
      <c r="A45" s="2" t="s">
        <v>41</v>
      </c>
      <c r="B45" s="3" t="s">
        <v>46</v>
      </c>
      <c r="C45" s="4">
        <v>549</v>
      </c>
      <c r="D45" s="5">
        <v>549</v>
      </c>
      <c r="E45" s="6"/>
      <c r="F45" s="5"/>
      <c r="G45" s="6">
        <v>780</v>
      </c>
      <c r="H45" s="5">
        <v>780</v>
      </c>
      <c r="I45" s="6">
        <f t="shared" si="0"/>
        <v>664.5</v>
      </c>
      <c r="J45" s="5">
        <f t="shared" si="0"/>
        <v>664.5</v>
      </c>
      <c r="K45" s="5">
        <f t="shared" si="1"/>
        <v>0</v>
      </c>
      <c r="L45" s="7">
        <f t="shared" si="2"/>
        <v>0</v>
      </c>
    </row>
    <row r="46" spans="1:12" ht="21.75" customHeight="1" x14ac:dyDescent="0.25">
      <c r="A46" s="2" t="s">
        <v>42</v>
      </c>
      <c r="B46" s="3" t="s">
        <v>46</v>
      </c>
      <c r="C46" s="4">
        <v>140</v>
      </c>
      <c r="D46" s="5">
        <v>140</v>
      </c>
      <c r="E46" s="6"/>
      <c r="F46" s="5"/>
      <c r="G46" s="6">
        <v>160</v>
      </c>
      <c r="H46" s="5">
        <v>160</v>
      </c>
      <c r="I46" s="6">
        <f t="shared" si="0"/>
        <v>150</v>
      </c>
      <c r="J46" s="5">
        <f t="shared" si="0"/>
        <v>150</v>
      </c>
      <c r="K46" s="5">
        <f t="shared" si="1"/>
        <v>0</v>
      </c>
      <c r="L46" s="7">
        <f t="shared" si="2"/>
        <v>0</v>
      </c>
    </row>
    <row r="47" spans="1:12" ht="22.5" customHeight="1" x14ac:dyDescent="0.25">
      <c r="A47" s="2" t="s">
        <v>43</v>
      </c>
      <c r="B47" s="3" t="s">
        <v>51</v>
      </c>
      <c r="C47" s="4">
        <v>85</v>
      </c>
      <c r="D47" s="5">
        <v>85</v>
      </c>
      <c r="E47" s="6"/>
      <c r="F47" s="5"/>
      <c r="G47" s="6"/>
      <c r="H47" s="5">
        <v>150</v>
      </c>
      <c r="I47" s="6">
        <f t="shared" si="0"/>
        <v>85</v>
      </c>
      <c r="J47" s="5">
        <f t="shared" si="0"/>
        <v>117.5</v>
      </c>
      <c r="K47" s="5">
        <f t="shared" si="1"/>
        <v>-32.5</v>
      </c>
      <c r="L47" s="7">
        <f t="shared" si="2"/>
        <v>-27.659574468085097</v>
      </c>
    </row>
    <row r="48" spans="1:12" ht="15.75" x14ac:dyDescent="0.25">
      <c r="A48" s="25" t="s">
        <v>44</v>
      </c>
      <c r="B48" s="26"/>
      <c r="C48" s="12">
        <f t="shared" ref="C48:L48" si="5">COUNTA(C5,C6,C7,C8,C9,C10,C11,C12,C13,C14,C15,C16,C17,C18,C19,C20,C21,C22,C23,C24,C25,C26,C27,C28,C29,C30,C31,C32,C33,C34,C35,C36,C37,C38,C39,C40,C41,C42,C43,C44,C45,C46,C47)</f>
        <v>40</v>
      </c>
      <c r="D48" s="13">
        <f t="shared" si="5"/>
        <v>38</v>
      </c>
      <c r="E48" s="12">
        <f t="shared" si="5"/>
        <v>25</v>
      </c>
      <c r="F48" s="13">
        <f t="shared" si="5"/>
        <v>24</v>
      </c>
      <c r="G48" s="12">
        <f t="shared" si="5"/>
        <v>28</v>
      </c>
      <c r="H48" s="12">
        <f t="shared" si="5"/>
        <v>22</v>
      </c>
      <c r="I48" s="12">
        <f t="shared" si="5"/>
        <v>40</v>
      </c>
      <c r="J48" s="13">
        <f t="shared" si="5"/>
        <v>41</v>
      </c>
      <c r="K48" s="12">
        <f t="shared" si="5"/>
        <v>40</v>
      </c>
      <c r="L48" s="12">
        <f t="shared" si="5"/>
        <v>40</v>
      </c>
    </row>
  </sheetData>
  <mergeCells count="17">
    <mergeCell ref="A48:B48"/>
    <mergeCell ref="F3:F4"/>
    <mergeCell ref="G3:G4"/>
    <mergeCell ref="H3:H4"/>
    <mergeCell ref="I3:I4"/>
    <mergeCell ref="J3:J4"/>
    <mergeCell ref="K3:L3"/>
    <mergeCell ref="A1:A4"/>
    <mergeCell ref="B1:B4"/>
    <mergeCell ref="C1:L1"/>
    <mergeCell ref="C2:D2"/>
    <mergeCell ref="E2:F2"/>
    <mergeCell ref="G2:H2"/>
    <mergeCell ref="I2:L2"/>
    <mergeCell ref="C3:C4"/>
    <mergeCell ref="D3:D4"/>
    <mergeCell ref="E3:E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Федосья Портнягина</dc:creator>
  <cp:lastModifiedBy>Федосья Портнягина</cp:lastModifiedBy>
  <cp:lastPrinted>2025-05-28T05:53:31Z</cp:lastPrinted>
  <dcterms:created xsi:type="dcterms:W3CDTF">2015-06-05T18:19:34Z</dcterms:created>
  <dcterms:modified xsi:type="dcterms:W3CDTF">2025-07-01T04:16:44Z</dcterms:modified>
</cp:coreProperties>
</file>